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Y:\各課保存文書\02政策推進課\08令和07年度\30財政担当\15 新公会計\06　公表\02 HP\"/>
    </mc:Choice>
  </mc:AlternateContent>
  <xr:revisionPtr revIDLastSave="0" documentId="13_ncr:1_{F0753EE5-1A42-4FE6-B349-B762DE9B06C1}" xr6:coauthVersionLast="47" xr6:coauthVersionMax="47" xr10:uidLastSave="{00000000-0000-0000-0000-000000000000}"/>
  <bookViews>
    <workbookView xWindow="-120" yWindow="-120" windowWidth="20730" windowHeight="11040" tabRatio="818" firstSheet="8" activeTab="8" xr2:uid="{00000000-000D-0000-FFFF-FFFF00000000}"/>
  </bookViews>
  <sheets>
    <sheet name="出資・引当金等集計" sheetId="55" state="hidden" r:id="rId1"/>
    <sheet name="2_土地公社" sheetId="56" state="hidden" r:id="rId2"/>
    <sheet name="4_水道補償" sheetId="57" state="hidden" r:id="rId3"/>
    <sheet name="5_期首CF" sheetId="58" state="hidden" r:id="rId4"/>
    <sheet name="一般PL" sheetId="46" state="hidden" r:id="rId5"/>
    <sheet name="一般NWM" sheetId="47" state="hidden" r:id="rId6"/>
    <sheet name="全体PL" sheetId="48" state="hidden" r:id="rId7"/>
    <sheet name="全体NWM" sheetId="49" state="hidden" r:id="rId8"/>
    <sheet name="連結BS" sheetId="43" r:id="rId9"/>
    <sheet name="連結PLNWM" sheetId="44" r:id="rId10"/>
    <sheet name="連結PL" sheetId="50" state="hidden" r:id="rId11"/>
    <sheet name="連結NWM" sheetId="51" state="hidden" r:id="rId12"/>
    <sheet name="連結CF" sheetId="45" r:id="rId13"/>
    <sheet name="全" sheetId="71" state="hidden" r:id="rId14"/>
    <sheet name="全①有形目的" sheetId="72" state="hidden" r:id="rId15"/>
    <sheet name="全②出資時価" sheetId="73" state="hidden" r:id="rId16"/>
    <sheet name="全③基金残" sheetId="74" state="hidden" r:id="rId17"/>
    <sheet name="全④貸付" sheetId="75" state="hidden" r:id="rId18"/>
    <sheet name="全⑤長期延滞・未収" sheetId="76" state="hidden" r:id="rId19"/>
    <sheet name="全⑥地方債" sheetId="77" state="hidden" r:id="rId20"/>
    <sheet name="全⑦引当金" sheetId="78" state="hidden" r:id="rId21"/>
    <sheet name="全⑧補助金" sheetId="79" state="hidden" r:id="rId22"/>
    <sheet name="全⑨財源" sheetId="80" state="hidden" r:id="rId23"/>
    <sheet name="全⑩資金" sheetId="81" state="hidden" r:id="rId24"/>
    <sheet name="連" sheetId="82" state="hidden" r:id="rId25"/>
    <sheet name="連①有形目的" sheetId="83" state="hidden" r:id="rId26"/>
    <sheet name="連②出資時価" sheetId="84" state="hidden" r:id="rId27"/>
    <sheet name="連③基金残" sheetId="85" state="hidden" r:id="rId28"/>
    <sheet name="連④貸付" sheetId="86" state="hidden" r:id="rId29"/>
    <sheet name="連⑤長期延滞・未収" sheetId="87" state="hidden" r:id="rId30"/>
    <sheet name="連⑥地方債" sheetId="88" state="hidden" r:id="rId31"/>
    <sheet name="連⑦引当金" sheetId="89" state="hidden" r:id="rId32"/>
    <sheet name="連⑧補助金" sheetId="90" state="hidden" r:id="rId33"/>
    <sheet name="連⑨財源" sheetId="91" state="hidden" r:id="rId34"/>
    <sheet name="連⑩資金" sheetId="92" state="hidden" r:id="rId35"/>
  </sheets>
  <definedNames>
    <definedName name="AS2DocOpenMode" hidden="1">"AS2DocumentEdit"</definedName>
    <definedName name="_xlnm.Print_Area" localSheetId="1">'2_土地公社'!$A$1:$K$31</definedName>
    <definedName name="_xlnm.Print_Area" localSheetId="2">'4_水道補償'!$A$1:$K$36</definedName>
    <definedName name="_xlnm.Print_Area" localSheetId="3">'5_期首CF'!$A$1:$I$34</definedName>
    <definedName name="_xlnm.Print_Area" localSheetId="5">一般NWM!$A$1:$T$23</definedName>
    <definedName name="_xlnm.Print_Area" localSheetId="4">一般PL!$A$1:$S$41</definedName>
    <definedName name="_xlnm.Print_Area" localSheetId="0">出資・引当金等集計!$A$1:$V$31</definedName>
    <definedName name="_xlnm.Print_Area" localSheetId="7">全体NWM!$A$1:$Q$23</definedName>
    <definedName name="_xlnm.Print_Area" localSheetId="6">全体PL!$A$1:$N$41</definedName>
    <definedName name="_xlnm.Print_Area" localSheetId="11">連結NWM!$A$1:$X$26</definedName>
    <definedName name="_xlnm.Print_Area" localSheetId="10">連結PL!$A$1:$Q$39</definedName>
    <definedName name="_xlnm.Print_Area" localSheetId="9">連結PLNWM!$A$1:$W$57</definedName>
    <definedName name="Z_125A182F_22E4_4138_9E71_FC4DB8D7000D_.wvu.PrintArea" localSheetId="14" hidden="1">全①有形目的!$A:$J</definedName>
    <definedName name="Z_125A182F_22E4_4138_9E71_FC4DB8D7000D_.wvu.PrintArea" localSheetId="17" hidden="1">全④貸付!$A$1:$F$69</definedName>
    <definedName name="Z_125A182F_22E4_4138_9E71_FC4DB8D7000D_.wvu.PrintArea" localSheetId="19" hidden="1">全⑥地方債!$A:$K</definedName>
    <definedName name="Z_125A182F_22E4_4138_9E71_FC4DB8D7000D_.wvu.PrintArea" localSheetId="20" hidden="1">全⑦引当金!$A$1:$F$6</definedName>
    <definedName name="Z_125A182F_22E4_4138_9E71_FC4DB8D7000D_.wvu.PrintArea" localSheetId="23" hidden="1">全⑩資金!$A:$B</definedName>
    <definedName name="Z_125A182F_22E4_4138_9E71_FC4DB8D7000D_.wvu.PrintArea" localSheetId="25" hidden="1">連①有形目的!$A:$J</definedName>
    <definedName name="Z_125A182F_22E4_4138_9E71_FC4DB8D7000D_.wvu.PrintArea" localSheetId="28" hidden="1">連④貸付!$A$1:$F$62</definedName>
    <definedName name="Z_125A182F_22E4_4138_9E71_FC4DB8D7000D_.wvu.PrintArea" localSheetId="30" hidden="1">連⑥地方債!$A:$K</definedName>
    <definedName name="Z_125A182F_22E4_4138_9E71_FC4DB8D7000D_.wvu.PrintArea" localSheetId="31" hidden="1">連⑦引当金!$A$1:$F$6</definedName>
    <definedName name="Z_125A182F_22E4_4138_9E71_FC4DB8D7000D_.wvu.PrintArea" localSheetId="34" hidden="1">連⑩資金!$A:$B</definedName>
    <definedName name="Z_125A182F_22E4_4138_9E71_FC4DB8D7000D_.wvu.Rows" localSheetId="23" hidden="1">全⑩資金!$4:$4,全⑩資金!#REF!</definedName>
    <definedName name="Z_125A182F_22E4_4138_9E71_FC4DB8D7000D_.wvu.Rows" localSheetId="34" hidden="1">連⑩資金!$4:$4,連⑩資金!#REF!</definedName>
    <definedName name="一枚まるごと">#REF!</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5" i="88" l="1"/>
  <c r="A21" i="88"/>
  <c r="K12" i="88"/>
  <c r="J12" i="88"/>
  <c r="I12" i="88"/>
  <c r="H12" i="88"/>
  <c r="G12" i="88"/>
  <c r="F12" i="88"/>
  <c r="E12" i="88"/>
  <c r="D12" i="88"/>
  <c r="C12" i="88"/>
  <c r="B12" i="88"/>
  <c r="K5" i="88"/>
  <c r="K17" i="88" s="1"/>
  <c r="J5" i="88"/>
  <c r="J17" i="88" s="1"/>
  <c r="I5" i="88"/>
  <c r="I17" i="88" s="1"/>
  <c r="H5" i="88"/>
  <c r="H17" i="88" s="1"/>
  <c r="G5" i="88"/>
  <c r="G17" i="88" s="1"/>
  <c r="F5" i="88"/>
  <c r="F17" i="88" s="1"/>
  <c r="E5" i="88"/>
  <c r="E17" i="88" s="1"/>
  <c r="D5" i="88"/>
  <c r="D17" i="88" s="1"/>
  <c r="C5" i="88"/>
  <c r="C17" i="88" s="1"/>
  <c r="B5" i="88"/>
  <c r="B17" i="88" s="1"/>
  <c r="K27" i="85"/>
  <c r="L27" i="85" s="1"/>
  <c r="J27" i="85"/>
  <c r="I27" i="85"/>
  <c r="K26" i="85"/>
  <c r="L26" i="85" s="1"/>
  <c r="J26" i="85"/>
  <c r="I26" i="85"/>
  <c r="L25" i="85"/>
  <c r="L24" i="85"/>
  <c r="L23" i="85"/>
  <c r="L22" i="85"/>
  <c r="L21" i="85"/>
  <c r="L20" i="85"/>
  <c r="L19" i="85"/>
  <c r="L18" i="85"/>
  <c r="L17" i="85"/>
  <c r="L16" i="85"/>
  <c r="L15" i="85"/>
  <c r="L14" i="85"/>
  <c r="L13" i="85"/>
  <c r="L12" i="85"/>
  <c r="L11" i="85"/>
  <c r="L10" i="85"/>
  <c r="L9" i="85"/>
  <c r="L8" i="85"/>
  <c r="L7" i="85"/>
  <c r="L6" i="85"/>
  <c r="L5" i="85"/>
  <c r="L4" i="85"/>
  <c r="J56" i="84"/>
  <c r="I56" i="84"/>
  <c r="H56" i="84"/>
  <c r="G56" i="84"/>
  <c r="F56" i="84"/>
  <c r="E56" i="84"/>
  <c r="K13" i="84"/>
  <c r="J13" i="84"/>
  <c r="I13" i="84"/>
  <c r="H13" i="84"/>
  <c r="G13" i="84"/>
  <c r="F13" i="84"/>
  <c r="E13" i="84"/>
  <c r="K11" i="84"/>
  <c r="J11" i="84"/>
  <c r="I11" i="84"/>
  <c r="K10" i="84"/>
  <c r="J10" i="84"/>
  <c r="I10" i="84"/>
  <c r="K9" i="84"/>
  <c r="J9" i="84"/>
  <c r="I9" i="84"/>
  <c r="K8" i="84"/>
  <c r="J8" i="84"/>
  <c r="I8" i="84"/>
  <c r="K7" i="84"/>
  <c r="J7" i="84"/>
  <c r="I7" i="84"/>
  <c r="K6" i="84"/>
  <c r="J6" i="84"/>
  <c r="I6" i="84"/>
  <c r="K4" i="84"/>
  <c r="J4" i="84"/>
  <c r="I4" i="84"/>
  <c r="K3" i="84"/>
  <c r="J3" i="84"/>
  <c r="I3" i="84"/>
  <c r="G67" i="83"/>
  <c r="J67" i="83" s="1"/>
  <c r="G66" i="83"/>
  <c r="J66" i="83" s="1"/>
  <c r="G64" i="83"/>
  <c r="J64" i="83" s="1"/>
  <c r="G63" i="83"/>
  <c r="J63" i="83" s="1"/>
  <c r="G62" i="83"/>
  <c r="J62" i="83" s="1"/>
  <c r="I61" i="83"/>
  <c r="H61" i="83"/>
  <c r="G61" i="83"/>
  <c r="J61" i="83" s="1"/>
  <c r="F61" i="83"/>
  <c r="E61" i="83"/>
  <c r="D61" i="83"/>
  <c r="J60" i="83"/>
  <c r="G60" i="83"/>
  <c r="J55" i="83"/>
  <c r="G55" i="83"/>
  <c r="J54" i="83"/>
  <c r="G54" i="83"/>
  <c r="J53" i="83"/>
  <c r="G53" i="83"/>
  <c r="J52" i="83"/>
  <c r="G52" i="83"/>
  <c r="I51" i="83"/>
  <c r="I68" i="83" s="1"/>
  <c r="H51" i="83"/>
  <c r="H68" i="83" s="1"/>
  <c r="G51" i="83"/>
  <c r="G68" i="83" s="1"/>
  <c r="J68" i="83" s="1"/>
  <c r="F51" i="83"/>
  <c r="F68" i="83" s="1"/>
  <c r="E51" i="83"/>
  <c r="E68" i="83" s="1"/>
  <c r="D51" i="83"/>
  <c r="D68" i="83" s="1"/>
  <c r="K45" i="83"/>
  <c r="K44" i="83"/>
  <c r="H40" i="83"/>
  <c r="E40" i="83"/>
  <c r="G40" i="83"/>
  <c r="K39" i="83"/>
  <c r="K38" i="83"/>
  <c r="K37" i="83"/>
  <c r="K36" i="83"/>
  <c r="K35" i="83"/>
  <c r="K34" i="83"/>
  <c r="K33" i="83"/>
  <c r="K32" i="83"/>
  <c r="I30" i="83"/>
  <c r="K31" i="83"/>
  <c r="J30" i="83"/>
  <c r="H30" i="83"/>
  <c r="G30" i="83"/>
  <c r="F30" i="83"/>
  <c r="D30" i="83"/>
  <c r="G21" i="83"/>
  <c r="J21" i="83" s="1"/>
  <c r="G20" i="83"/>
  <c r="J20" i="83" s="1"/>
  <c r="F15" i="83"/>
  <c r="G18" i="83"/>
  <c r="I15" i="83"/>
  <c r="G14" i="83"/>
  <c r="J14" i="83" s="1"/>
  <c r="G13" i="83"/>
  <c r="J13" i="83" s="1"/>
  <c r="G12" i="83"/>
  <c r="G11" i="83"/>
  <c r="J11" i="83" s="1"/>
  <c r="G9" i="83"/>
  <c r="J9" i="83" s="1"/>
  <c r="G8" i="83"/>
  <c r="J8" i="83" s="1"/>
  <c r="J7" i="83"/>
  <c r="H5" i="83"/>
  <c r="G6" i="83"/>
  <c r="I5" i="83"/>
  <c r="I22" i="83" s="1"/>
  <c r="D29" i="79"/>
  <c r="D29" i="90" s="1"/>
  <c r="C28" i="79"/>
  <c r="C28" i="90" s="1"/>
  <c r="D26" i="79"/>
  <c r="D25" i="79"/>
  <c r="B24" i="79"/>
  <c r="B24" i="90" s="1"/>
  <c r="E23" i="79"/>
  <c r="E23" i="90" s="1"/>
  <c r="E22" i="79"/>
  <c r="E22" i="90" s="1"/>
  <c r="B22" i="79"/>
  <c r="B22" i="90" s="1"/>
  <c r="E21" i="79"/>
  <c r="E21" i="90" s="1"/>
  <c r="B21" i="79"/>
  <c r="B21" i="90" s="1"/>
  <c r="D20" i="79"/>
  <c r="D20" i="90" s="1"/>
  <c r="C19" i="79"/>
  <c r="C19" i="90" s="1"/>
  <c r="C18" i="79"/>
  <c r="C18" i="90" s="1"/>
  <c r="E17" i="79"/>
  <c r="E17" i="90" s="1"/>
  <c r="D16" i="79"/>
  <c r="D16" i="90" s="1"/>
  <c r="D15" i="79"/>
  <c r="D15" i="90" s="1"/>
  <c r="C14" i="79"/>
  <c r="C14" i="90" s="1"/>
  <c r="E13" i="79"/>
  <c r="E13" i="90" s="1"/>
  <c r="C13" i="79"/>
  <c r="C13" i="90" s="1"/>
  <c r="E12" i="79"/>
  <c r="E12" i="90" s="1"/>
  <c r="C12" i="79"/>
  <c r="C12" i="90" s="1"/>
  <c r="E11" i="79"/>
  <c r="E11" i="90" s="1"/>
  <c r="C11" i="79"/>
  <c r="C11" i="90" s="1"/>
  <c r="E10" i="79"/>
  <c r="E10" i="90" s="1"/>
  <c r="C10" i="79"/>
  <c r="C10" i="90" s="1"/>
  <c r="E9" i="79"/>
  <c r="E9" i="90" s="1"/>
  <c r="C9" i="79"/>
  <c r="C9" i="90" s="1"/>
  <c r="D8" i="79"/>
  <c r="D8" i="90" s="1"/>
  <c r="E7" i="79"/>
  <c r="E7" i="90" s="1"/>
  <c r="C7" i="79"/>
  <c r="C7" i="90" s="1"/>
  <c r="E6" i="79"/>
  <c r="E6" i="90" s="1"/>
  <c r="E5" i="79"/>
  <c r="E5" i="90" s="1"/>
  <c r="C5" i="79"/>
  <c r="C5" i="90" s="1"/>
  <c r="E4" i="79"/>
  <c r="E4" i="90" s="1"/>
  <c r="C4" i="79"/>
  <c r="C4" i="90" s="1"/>
  <c r="A25" i="77"/>
  <c r="A21" i="77"/>
  <c r="K12" i="77"/>
  <c r="J12" i="77"/>
  <c r="I12" i="77"/>
  <c r="H12" i="77"/>
  <c r="G12" i="77"/>
  <c r="F12" i="77"/>
  <c r="E12" i="77"/>
  <c r="D12" i="77"/>
  <c r="C12" i="77"/>
  <c r="B12" i="77"/>
  <c r="K5" i="77"/>
  <c r="K17" i="77" s="1"/>
  <c r="J5" i="77"/>
  <c r="J17" i="77" s="1"/>
  <c r="I5" i="77"/>
  <c r="I17" i="77" s="1"/>
  <c r="H5" i="77"/>
  <c r="H17" i="77" s="1"/>
  <c r="G5" i="77"/>
  <c r="G17" i="77" s="1"/>
  <c r="F5" i="77"/>
  <c r="F17" i="77" s="1"/>
  <c r="E5" i="77"/>
  <c r="E17" i="77" s="1"/>
  <c r="D5" i="77"/>
  <c r="D17" i="77" s="1"/>
  <c r="C5" i="77"/>
  <c r="C17" i="77" s="1"/>
  <c r="B5" i="77"/>
  <c r="B17" i="77" s="1"/>
  <c r="A28" i="76"/>
  <c r="A28" i="87" s="1"/>
  <c r="A27" i="76"/>
  <c r="A27" i="87" s="1"/>
  <c r="A26" i="76"/>
  <c r="A26" i="87" s="1"/>
  <c r="A25" i="76"/>
  <c r="A25" i="87" s="1"/>
  <c r="A24" i="76"/>
  <c r="A24" i="87" s="1"/>
  <c r="A23" i="76"/>
  <c r="A23" i="87" s="1"/>
  <c r="A22" i="76"/>
  <c r="A22" i="87" s="1"/>
  <c r="A21" i="76"/>
  <c r="A21" i="87" s="1"/>
  <c r="A20" i="76"/>
  <c r="A20" i="87" s="1"/>
  <c r="A19" i="76"/>
  <c r="A19" i="87" s="1"/>
  <c r="E18" i="76"/>
  <c r="E18" i="87" s="1"/>
  <c r="C18" i="76"/>
  <c r="C18" i="87" s="1"/>
  <c r="A18" i="76"/>
  <c r="A18" i="87" s="1"/>
  <c r="A17" i="76"/>
  <c r="A17" i="87" s="1"/>
  <c r="A16" i="76"/>
  <c r="A16" i="87" s="1"/>
  <c r="A15" i="76"/>
  <c r="A15" i="87" s="1"/>
  <c r="A14" i="76"/>
  <c r="A14" i="87" s="1"/>
  <c r="B13" i="76"/>
  <c r="B13" i="87" s="1"/>
  <c r="B12" i="76"/>
  <c r="B12" i="87" s="1"/>
  <c r="E11" i="76"/>
  <c r="E11" i="87" s="1"/>
  <c r="C11" i="76"/>
  <c r="C11" i="87" s="1"/>
  <c r="B11" i="76"/>
  <c r="B11" i="87" s="1"/>
  <c r="E10" i="76"/>
  <c r="E10" i="87" s="1"/>
  <c r="C10" i="76"/>
  <c r="C10" i="87" s="1"/>
  <c r="B10" i="76"/>
  <c r="B10" i="87" s="1"/>
  <c r="E9" i="76"/>
  <c r="E9" i="87" s="1"/>
  <c r="C9" i="76"/>
  <c r="C9" i="87" s="1"/>
  <c r="B9" i="76"/>
  <c r="B9" i="87" s="1"/>
  <c r="E8" i="76"/>
  <c r="E8" i="87" s="1"/>
  <c r="C8" i="76"/>
  <c r="C8" i="87" s="1"/>
  <c r="B8" i="76"/>
  <c r="B8" i="87" s="1"/>
  <c r="B7" i="76"/>
  <c r="B7" i="87" s="1"/>
  <c r="E6" i="76"/>
  <c r="E6" i="87" s="1"/>
  <c r="C6" i="76"/>
  <c r="C6" i="87" s="1"/>
  <c r="B6" i="76"/>
  <c r="B6" i="87" s="1"/>
  <c r="E5" i="76"/>
  <c r="E5" i="87" s="1"/>
  <c r="C5" i="76"/>
  <c r="C5" i="87" s="1"/>
  <c r="B5" i="76"/>
  <c r="B5" i="87" s="1"/>
  <c r="F67" i="75"/>
  <c r="F67" i="86" s="1"/>
  <c r="E67" i="75"/>
  <c r="E67" i="86" s="1"/>
  <c r="D67" i="75"/>
  <c r="D67" i="86" s="1"/>
  <c r="C67" i="75"/>
  <c r="C67" i="86" s="1"/>
  <c r="B67" i="75"/>
  <c r="B67" i="86" s="1"/>
  <c r="A67" i="75"/>
  <c r="A67" i="86" s="1"/>
  <c r="F66" i="75"/>
  <c r="F66" i="86" s="1"/>
  <c r="E66" i="75"/>
  <c r="E66" i="86" s="1"/>
  <c r="D66" i="75"/>
  <c r="D66" i="86" s="1"/>
  <c r="C66" i="75"/>
  <c r="C66" i="86" s="1"/>
  <c r="B66" i="75"/>
  <c r="B66" i="86" s="1"/>
  <c r="A66" i="75"/>
  <c r="A66" i="86" s="1"/>
  <c r="F65" i="75"/>
  <c r="F65" i="86" s="1"/>
  <c r="E65" i="75"/>
  <c r="E65" i="86" s="1"/>
  <c r="D65" i="75"/>
  <c r="D65" i="86" s="1"/>
  <c r="C65" i="75"/>
  <c r="C65" i="86" s="1"/>
  <c r="B65" i="75"/>
  <c r="B65" i="86" s="1"/>
  <c r="A65" i="75"/>
  <c r="A65" i="86" s="1"/>
  <c r="F64" i="75"/>
  <c r="F64" i="86" s="1"/>
  <c r="E64" i="75"/>
  <c r="E64" i="86" s="1"/>
  <c r="D64" i="75"/>
  <c r="D64" i="86" s="1"/>
  <c r="C64" i="75"/>
  <c r="C64" i="86" s="1"/>
  <c r="B64" i="75"/>
  <c r="B64" i="86" s="1"/>
  <c r="A64" i="75"/>
  <c r="A64" i="86" s="1"/>
  <c r="F63" i="75"/>
  <c r="F63" i="86" s="1"/>
  <c r="E63" i="75"/>
  <c r="E63" i="86" s="1"/>
  <c r="D63" i="75"/>
  <c r="D63" i="86" s="1"/>
  <c r="C63" i="75"/>
  <c r="C63" i="86" s="1"/>
  <c r="B63" i="75"/>
  <c r="B63" i="86" s="1"/>
  <c r="A63" i="75"/>
  <c r="A63" i="86" s="1"/>
  <c r="F62" i="75"/>
  <c r="F62" i="86" s="1"/>
  <c r="E62" i="75"/>
  <c r="E62" i="86" s="1"/>
  <c r="D62" i="75"/>
  <c r="D62" i="86" s="1"/>
  <c r="C62" i="75"/>
  <c r="C62" i="86" s="1"/>
  <c r="B62" i="75"/>
  <c r="B62" i="86" s="1"/>
  <c r="A62" i="75"/>
  <c r="A62" i="86" s="1"/>
  <c r="F61" i="75"/>
  <c r="F61" i="86" s="1"/>
  <c r="E61" i="75"/>
  <c r="E61" i="86" s="1"/>
  <c r="D61" i="75"/>
  <c r="D61" i="86" s="1"/>
  <c r="C61" i="75"/>
  <c r="C61" i="86" s="1"/>
  <c r="B61" i="75"/>
  <c r="B61" i="86" s="1"/>
  <c r="A61" i="75"/>
  <c r="A61" i="86" s="1"/>
  <c r="F60" i="75"/>
  <c r="F60" i="86" s="1"/>
  <c r="E60" i="75"/>
  <c r="E60" i="86" s="1"/>
  <c r="D60" i="75"/>
  <c r="D60" i="86" s="1"/>
  <c r="C60" i="75"/>
  <c r="C60" i="86" s="1"/>
  <c r="B60" i="75"/>
  <c r="B60" i="86" s="1"/>
  <c r="A60" i="75"/>
  <c r="A60" i="86" s="1"/>
  <c r="F59" i="75"/>
  <c r="F59" i="86" s="1"/>
  <c r="E59" i="75"/>
  <c r="E59" i="86" s="1"/>
  <c r="D59" i="75"/>
  <c r="D59" i="86" s="1"/>
  <c r="C59" i="75"/>
  <c r="C59" i="86" s="1"/>
  <c r="B59" i="75"/>
  <c r="B59" i="86" s="1"/>
  <c r="A59" i="75"/>
  <c r="A59" i="86" s="1"/>
  <c r="F58" i="75"/>
  <c r="F58" i="86" s="1"/>
  <c r="E58" i="75"/>
  <c r="E58" i="86" s="1"/>
  <c r="D58" i="75"/>
  <c r="D58" i="86" s="1"/>
  <c r="C58" i="75"/>
  <c r="C58" i="86" s="1"/>
  <c r="B58" i="75"/>
  <c r="B58" i="86" s="1"/>
  <c r="A58" i="75"/>
  <c r="A58" i="86" s="1"/>
  <c r="F57" i="75"/>
  <c r="F57" i="86" s="1"/>
  <c r="E57" i="75"/>
  <c r="E57" i="86" s="1"/>
  <c r="D57" i="75"/>
  <c r="D57" i="86" s="1"/>
  <c r="C57" i="75"/>
  <c r="C57" i="86" s="1"/>
  <c r="B57" i="75"/>
  <c r="B57" i="86" s="1"/>
  <c r="A57" i="75"/>
  <c r="A57" i="86" s="1"/>
  <c r="F56" i="75"/>
  <c r="F56" i="86" s="1"/>
  <c r="E56" i="75"/>
  <c r="E56" i="86" s="1"/>
  <c r="D56" i="75"/>
  <c r="D56" i="86" s="1"/>
  <c r="C56" i="75"/>
  <c r="C56" i="86" s="1"/>
  <c r="B56" i="75"/>
  <c r="B56" i="86" s="1"/>
  <c r="A56" i="75"/>
  <c r="A56" i="86" s="1"/>
  <c r="F55" i="75"/>
  <c r="F55" i="86" s="1"/>
  <c r="E55" i="75"/>
  <c r="E55" i="86" s="1"/>
  <c r="D55" i="75"/>
  <c r="D55" i="86" s="1"/>
  <c r="C55" i="75"/>
  <c r="C55" i="86" s="1"/>
  <c r="B55" i="75"/>
  <c r="B55" i="86" s="1"/>
  <c r="A55" i="75"/>
  <c r="A55" i="86" s="1"/>
  <c r="F54" i="75"/>
  <c r="F54" i="86" s="1"/>
  <c r="E54" i="75"/>
  <c r="E54" i="86" s="1"/>
  <c r="D54" i="75"/>
  <c r="D54" i="86" s="1"/>
  <c r="C54" i="75"/>
  <c r="C54" i="86" s="1"/>
  <c r="B54" i="75"/>
  <c r="B54" i="86" s="1"/>
  <c r="A54" i="75"/>
  <c r="A54" i="86" s="1"/>
  <c r="F53" i="75"/>
  <c r="F53" i="86" s="1"/>
  <c r="E53" i="75"/>
  <c r="E53" i="86" s="1"/>
  <c r="D53" i="75"/>
  <c r="D53" i="86" s="1"/>
  <c r="C53" i="75"/>
  <c r="C53" i="86" s="1"/>
  <c r="B53" i="75"/>
  <c r="B53" i="86" s="1"/>
  <c r="A53" i="75"/>
  <c r="A53" i="86" s="1"/>
  <c r="F52" i="75"/>
  <c r="F52" i="86" s="1"/>
  <c r="E52" i="75"/>
  <c r="E52" i="86" s="1"/>
  <c r="D52" i="75"/>
  <c r="D52" i="86" s="1"/>
  <c r="C52" i="75"/>
  <c r="C52" i="86" s="1"/>
  <c r="B52" i="75"/>
  <c r="B52" i="86" s="1"/>
  <c r="A52" i="75"/>
  <c r="A52" i="86" s="1"/>
  <c r="F51" i="75"/>
  <c r="F51" i="86" s="1"/>
  <c r="E51" i="75"/>
  <c r="E51" i="86" s="1"/>
  <c r="D51" i="75"/>
  <c r="D51" i="86" s="1"/>
  <c r="C51" i="75"/>
  <c r="C51" i="86" s="1"/>
  <c r="B51" i="75"/>
  <c r="B51" i="86" s="1"/>
  <c r="A51" i="75"/>
  <c r="A51" i="86" s="1"/>
  <c r="F50" i="75"/>
  <c r="F50" i="86" s="1"/>
  <c r="E50" i="75"/>
  <c r="E50" i="86" s="1"/>
  <c r="D50" i="75"/>
  <c r="D50" i="86" s="1"/>
  <c r="C50" i="75"/>
  <c r="C50" i="86" s="1"/>
  <c r="B50" i="75"/>
  <c r="B50" i="86" s="1"/>
  <c r="A50" i="75"/>
  <c r="A50" i="86" s="1"/>
  <c r="F49" i="75"/>
  <c r="F49" i="86" s="1"/>
  <c r="E49" i="75"/>
  <c r="E49" i="86" s="1"/>
  <c r="D49" i="75"/>
  <c r="D49" i="86" s="1"/>
  <c r="C49" i="75"/>
  <c r="C49" i="86" s="1"/>
  <c r="B49" i="75"/>
  <c r="B49" i="86" s="1"/>
  <c r="A49" i="75"/>
  <c r="A49" i="86" s="1"/>
  <c r="F48" i="75"/>
  <c r="F48" i="86" s="1"/>
  <c r="E48" i="75"/>
  <c r="E48" i="86" s="1"/>
  <c r="D48" i="75"/>
  <c r="D48" i="86" s="1"/>
  <c r="C48" i="75"/>
  <c r="C48" i="86" s="1"/>
  <c r="B48" i="75"/>
  <c r="B48" i="86" s="1"/>
  <c r="A48" i="75"/>
  <c r="A48" i="86" s="1"/>
  <c r="F47" i="75"/>
  <c r="F47" i="86" s="1"/>
  <c r="E47" i="75"/>
  <c r="E47" i="86" s="1"/>
  <c r="D47" i="75"/>
  <c r="D47" i="86" s="1"/>
  <c r="C47" i="75"/>
  <c r="C47" i="86" s="1"/>
  <c r="B47" i="75"/>
  <c r="B47" i="86" s="1"/>
  <c r="A47" i="75"/>
  <c r="A47" i="86" s="1"/>
  <c r="F46" i="75"/>
  <c r="F46" i="86" s="1"/>
  <c r="E46" i="75"/>
  <c r="E46" i="86" s="1"/>
  <c r="D46" i="75"/>
  <c r="D46" i="86" s="1"/>
  <c r="C46" i="75"/>
  <c r="C46" i="86" s="1"/>
  <c r="B46" i="75"/>
  <c r="B46" i="86" s="1"/>
  <c r="A46" i="75"/>
  <c r="A46" i="86" s="1"/>
  <c r="F45" i="75"/>
  <c r="F45" i="86" s="1"/>
  <c r="E45" i="75"/>
  <c r="E45" i="86" s="1"/>
  <c r="D45" i="75"/>
  <c r="D45" i="86" s="1"/>
  <c r="C45" i="75"/>
  <c r="C45" i="86" s="1"/>
  <c r="B45" i="75"/>
  <c r="B45" i="86" s="1"/>
  <c r="A45" i="75"/>
  <c r="A45" i="86" s="1"/>
  <c r="F44" i="75"/>
  <c r="F44" i="86" s="1"/>
  <c r="E44" i="75"/>
  <c r="E44" i="86" s="1"/>
  <c r="D44" i="75"/>
  <c r="D44" i="86" s="1"/>
  <c r="C44" i="75"/>
  <c r="C44" i="86" s="1"/>
  <c r="B44" i="75"/>
  <c r="B44" i="86" s="1"/>
  <c r="A44" i="75"/>
  <c r="A44" i="86" s="1"/>
  <c r="F43" i="75"/>
  <c r="F43" i="86" s="1"/>
  <c r="E43" i="75"/>
  <c r="E43" i="86" s="1"/>
  <c r="D43" i="75"/>
  <c r="D43" i="86" s="1"/>
  <c r="C43" i="75"/>
  <c r="C43" i="86" s="1"/>
  <c r="B43" i="75"/>
  <c r="B43" i="86" s="1"/>
  <c r="A43" i="75"/>
  <c r="A43" i="86" s="1"/>
  <c r="F42" i="75"/>
  <c r="F42" i="86" s="1"/>
  <c r="E42" i="75"/>
  <c r="E42" i="86" s="1"/>
  <c r="D42" i="75"/>
  <c r="D42" i="86" s="1"/>
  <c r="C42" i="75"/>
  <c r="C42" i="86" s="1"/>
  <c r="B42" i="75"/>
  <c r="B42" i="86" s="1"/>
  <c r="A42" i="75"/>
  <c r="A42" i="86" s="1"/>
  <c r="F41" i="75"/>
  <c r="F41" i="86" s="1"/>
  <c r="E41" i="75"/>
  <c r="E41" i="86" s="1"/>
  <c r="D41" i="75"/>
  <c r="D41" i="86" s="1"/>
  <c r="C41" i="75"/>
  <c r="C41" i="86" s="1"/>
  <c r="B41" i="75"/>
  <c r="B41" i="86" s="1"/>
  <c r="A41" i="75"/>
  <c r="A41" i="86" s="1"/>
  <c r="F40" i="75"/>
  <c r="F40" i="86" s="1"/>
  <c r="E40" i="75"/>
  <c r="E40" i="86" s="1"/>
  <c r="D40" i="75"/>
  <c r="D40" i="86" s="1"/>
  <c r="C40" i="75"/>
  <c r="C40" i="86" s="1"/>
  <c r="B40" i="75"/>
  <c r="B40" i="86" s="1"/>
  <c r="A40" i="75"/>
  <c r="A40" i="86" s="1"/>
  <c r="F39" i="75"/>
  <c r="F39" i="86" s="1"/>
  <c r="E39" i="75"/>
  <c r="E39" i="86" s="1"/>
  <c r="D39" i="75"/>
  <c r="D39" i="86" s="1"/>
  <c r="C39" i="75"/>
  <c r="C39" i="86" s="1"/>
  <c r="B39" i="75"/>
  <c r="B39" i="86" s="1"/>
  <c r="A39" i="75"/>
  <c r="A39" i="86" s="1"/>
  <c r="F38" i="75"/>
  <c r="F38" i="86" s="1"/>
  <c r="E38" i="75"/>
  <c r="E38" i="86" s="1"/>
  <c r="D38" i="75"/>
  <c r="D38" i="86" s="1"/>
  <c r="C38" i="75"/>
  <c r="C38" i="86" s="1"/>
  <c r="B38" i="75"/>
  <c r="B38" i="86" s="1"/>
  <c r="A38" i="75"/>
  <c r="A38" i="86" s="1"/>
  <c r="F37" i="75"/>
  <c r="F37" i="86" s="1"/>
  <c r="E37" i="75"/>
  <c r="E37" i="86" s="1"/>
  <c r="D37" i="75"/>
  <c r="D37" i="86" s="1"/>
  <c r="C37" i="75"/>
  <c r="C37" i="86" s="1"/>
  <c r="B37" i="75"/>
  <c r="B37" i="86" s="1"/>
  <c r="A37" i="75"/>
  <c r="A37" i="86" s="1"/>
  <c r="F36" i="75"/>
  <c r="F36" i="86" s="1"/>
  <c r="E36" i="75"/>
  <c r="E36" i="86" s="1"/>
  <c r="D36" i="75"/>
  <c r="D36" i="86" s="1"/>
  <c r="C36" i="75"/>
  <c r="C36" i="86" s="1"/>
  <c r="B36" i="75"/>
  <c r="B36" i="86" s="1"/>
  <c r="A36" i="75"/>
  <c r="A36" i="86" s="1"/>
  <c r="F35" i="75"/>
  <c r="F35" i="86" s="1"/>
  <c r="E35" i="75"/>
  <c r="E35" i="86" s="1"/>
  <c r="D35" i="75"/>
  <c r="D35" i="86" s="1"/>
  <c r="C35" i="75"/>
  <c r="C35" i="86" s="1"/>
  <c r="B35" i="75"/>
  <c r="B35" i="86" s="1"/>
  <c r="A35" i="75"/>
  <c r="A35" i="86" s="1"/>
  <c r="F34" i="75"/>
  <c r="F34" i="86" s="1"/>
  <c r="E34" i="75"/>
  <c r="E34" i="86" s="1"/>
  <c r="D34" i="75"/>
  <c r="D34" i="86" s="1"/>
  <c r="C34" i="75"/>
  <c r="C34" i="86" s="1"/>
  <c r="B34" i="75"/>
  <c r="B34" i="86" s="1"/>
  <c r="A34" i="75"/>
  <c r="A34" i="86" s="1"/>
  <c r="F33" i="75"/>
  <c r="F33" i="86" s="1"/>
  <c r="E33" i="75"/>
  <c r="E33" i="86" s="1"/>
  <c r="D33" i="75"/>
  <c r="D33" i="86" s="1"/>
  <c r="C33" i="75"/>
  <c r="C33" i="86" s="1"/>
  <c r="B33" i="75"/>
  <c r="B33" i="86" s="1"/>
  <c r="A33" i="75"/>
  <c r="A33" i="86" s="1"/>
  <c r="F32" i="75"/>
  <c r="F32" i="86" s="1"/>
  <c r="E32" i="75"/>
  <c r="E32" i="86" s="1"/>
  <c r="D32" i="75"/>
  <c r="D32" i="86" s="1"/>
  <c r="C32" i="75"/>
  <c r="C32" i="86" s="1"/>
  <c r="B32" i="75"/>
  <c r="B32" i="86" s="1"/>
  <c r="A32" i="75"/>
  <c r="A32" i="86" s="1"/>
  <c r="F31" i="75"/>
  <c r="F31" i="86" s="1"/>
  <c r="E31" i="75"/>
  <c r="E31" i="86" s="1"/>
  <c r="D31" i="75"/>
  <c r="D31" i="86" s="1"/>
  <c r="C31" i="75"/>
  <c r="C31" i="86" s="1"/>
  <c r="B31" i="75"/>
  <c r="B31" i="86" s="1"/>
  <c r="A31" i="75"/>
  <c r="A31" i="86" s="1"/>
  <c r="F30" i="75"/>
  <c r="F30" i="86" s="1"/>
  <c r="E30" i="75"/>
  <c r="E30" i="86" s="1"/>
  <c r="D30" i="75"/>
  <c r="D30" i="86" s="1"/>
  <c r="C30" i="75"/>
  <c r="C30" i="86" s="1"/>
  <c r="B30" i="75"/>
  <c r="B30" i="86" s="1"/>
  <c r="A30" i="75"/>
  <c r="A30" i="86" s="1"/>
  <c r="F29" i="75"/>
  <c r="F29" i="86" s="1"/>
  <c r="E29" i="75"/>
  <c r="E29" i="86" s="1"/>
  <c r="D29" i="75"/>
  <c r="D29" i="86" s="1"/>
  <c r="C29" i="75"/>
  <c r="C29" i="86" s="1"/>
  <c r="B29" i="75"/>
  <c r="B29" i="86" s="1"/>
  <c r="A29" i="75"/>
  <c r="A29" i="86" s="1"/>
  <c r="F28" i="75"/>
  <c r="F28" i="86" s="1"/>
  <c r="E28" i="75"/>
  <c r="E28" i="86" s="1"/>
  <c r="D28" i="75"/>
  <c r="D28" i="86" s="1"/>
  <c r="C28" i="75"/>
  <c r="C28" i="86" s="1"/>
  <c r="B28" i="75"/>
  <c r="B28" i="86" s="1"/>
  <c r="A28" i="75"/>
  <c r="A28" i="86" s="1"/>
  <c r="F27" i="75"/>
  <c r="F27" i="86" s="1"/>
  <c r="E27" i="75"/>
  <c r="E27" i="86" s="1"/>
  <c r="D27" i="75"/>
  <c r="D27" i="86" s="1"/>
  <c r="C27" i="75"/>
  <c r="C27" i="86" s="1"/>
  <c r="B27" i="75"/>
  <c r="B27" i="86" s="1"/>
  <c r="A27" i="75"/>
  <c r="A27" i="86" s="1"/>
  <c r="F26" i="75"/>
  <c r="F26" i="86" s="1"/>
  <c r="E26" i="75"/>
  <c r="E26" i="86" s="1"/>
  <c r="D26" i="75"/>
  <c r="D26" i="86" s="1"/>
  <c r="C26" i="75"/>
  <c r="C26" i="86" s="1"/>
  <c r="B26" i="75"/>
  <c r="B26" i="86" s="1"/>
  <c r="A26" i="75"/>
  <c r="A26" i="86" s="1"/>
  <c r="F25" i="75"/>
  <c r="F25" i="86" s="1"/>
  <c r="E25" i="75"/>
  <c r="E25" i="86" s="1"/>
  <c r="D25" i="75"/>
  <c r="D25" i="86" s="1"/>
  <c r="C25" i="75"/>
  <c r="C25" i="86" s="1"/>
  <c r="B25" i="75"/>
  <c r="B25" i="86" s="1"/>
  <c r="A25" i="75"/>
  <c r="A25" i="86" s="1"/>
  <c r="F24" i="75"/>
  <c r="F24" i="86" s="1"/>
  <c r="E24" i="75"/>
  <c r="E24" i="86" s="1"/>
  <c r="D24" i="75"/>
  <c r="D24" i="86" s="1"/>
  <c r="C24" i="75"/>
  <c r="C24" i="86" s="1"/>
  <c r="B24" i="75"/>
  <c r="B24" i="86" s="1"/>
  <c r="A24" i="75"/>
  <c r="A24" i="86" s="1"/>
  <c r="F23" i="75"/>
  <c r="F23" i="86" s="1"/>
  <c r="E23" i="75"/>
  <c r="E23" i="86" s="1"/>
  <c r="D23" i="75"/>
  <c r="D23" i="86" s="1"/>
  <c r="C23" i="75"/>
  <c r="C23" i="86" s="1"/>
  <c r="B23" i="75"/>
  <c r="B23" i="86" s="1"/>
  <c r="A23" i="75"/>
  <c r="A23" i="86" s="1"/>
  <c r="F22" i="75"/>
  <c r="F22" i="86" s="1"/>
  <c r="E22" i="75"/>
  <c r="E22" i="86" s="1"/>
  <c r="D22" i="75"/>
  <c r="D22" i="86" s="1"/>
  <c r="C22" i="75"/>
  <c r="C22" i="86" s="1"/>
  <c r="B22" i="75"/>
  <c r="B22" i="86" s="1"/>
  <c r="A22" i="75"/>
  <c r="A22" i="86" s="1"/>
  <c r="F21" i="75"/>
  <c r="F21" i="86" s="1"/>
  <c r="E21" i="75"/>
  <c r="E21" i="86" s="1"/>
  <c r="D21" i="75"/>
  <c r="D21" i="86" s="1"/>
  <c r="C21" i="75"/>
  <c r="C21" i="86" s="1"/>
  <c r="B21" i="75"/>
  <c r="B21" i="86" s="1"/>
  <c r="A21" i="75"/>
  <c r="A21" i="86" s="1"/>
  <c r="F20" i="75"/>
  <c r="F20" i="86" s="1"/>
  <c r="E20" i="75"/>
  <c r="E20" i="86" s="1"/>
  <c r="D20" i="75"/>
  <c r="D20" i="86" s="1"/>
  <c r="C20" i="75"/>
  <c r="C20" i="86" s="1"/>
  <c r="B20" i="75"/>
  <c r="B20" i="86" s="1"/>
  <c r="A20" i="75"/>
  <c r="A20" i="86" s="1"/>
  <c r="F19" i="75"/>
  <c r="F19" i="86" s="1"/>
  <c r="E19" i="75"/>
  <c r="E19" i="86" s="1"/>
  <c r="D19" i="75"/>
  <c r="D19" i="86" s="1"/>
  <c r="C19" i="75"/>
  <c r="C19" i="86" s="1"/>
  <c r="B19" i="75"/>
  <c r="B19" i="86" s="1"/>
  <c r="A19" i="75"/>
  <c r="A19" i="86" s="1"/>
  <c r="F18" i="75"/>
  <c r="F18" i="86" s="1"/>
  <c r="E18" i="75"/>
  <c r="E18" i="86" s="1"/>
  <c r="D18" i="75"/>
  <c r="D18" i="86" s="1"/>
  <c r="C18" i="75"/>
  <c r="C18" i="86" s="1"/>
  <c r="B18" i="75"/>
  <c r="B18" i="86" s="1"/>
  <c r="A18" i="75"/>
  <c r="A18" i="86" s="1"/>
  <c r="F17" i="75"/>
  <c r="F17" i="86" s="1"/>
  <c r="E17" i="75"/>
  <c r="E17" i="86" s="1"/>
  <c r="D17" i="75"/>
  <c r="D17" i="86" s="1"/>
  <c r="C17" i="75"/>
  <c r="C17" i="86" s="1"/>
  <c r="B17" i="75"/>
  <c r="B17" i="86" s="1"/>
  <c r="A17" i="75"/>
  <c r="A17" i="86" s="1"/>
  <c r="F16" i="75"/>
  <c r="F16" i="86" s="1"/>
  <c r="E16" i="75"/>
  <c r="E16" i="86" s="1"/>
  <c r="D16" i="75"/>
  <c r="D16" i="86" s="1"/>
  <c r="C16" i="75"/>
  <c r="C16" i="86" s="1"/>
  <c r="B16" i="75"/>
  <c r="B16" i="86" s="1"/>
  <c r="A16" i="75"/>
  <c r="A16" i="86" s="1"/>
  <c r="F15" i="75"/>
  <c r="F15" i="86" s="1"/>
  <c r="E15" i="75"/>
  <c r="E15" i="86" s="1"/>
  <c r="D15" i="75"/>
  <c r="D15" i="86" s="1"/>
  <c r="C15" i="75"/>
  <c r="C15" i="86" s="1"/>
  <c r="B15" i="75"/>
  <c r="B15" i="86" s="1"/>
  <c r="A15" i="75"/>
  <c r="A15" i="86" s="1"/>
  <c r="F14" i="75"/>
  <c r="F14" i="86" s="1"/>
  <c r="E14" i="75"/>
  <c r="E14" i="86" s="1"/>
  <c r="D14" i="75"/>
  <c r="D14" i="86" s="1"/>
  <c r="C14" i="75"/>
  <c r="C14" i="86" s="1"/>
  <c r="B14" i="75"/>
  <c r="B14" i="86" s="1"/>
  <c r="A14" i="75"/>
  <c r="A14" i="86" s="1"/>
  <c r="F13" i="75"/>
  <c r="F13" i="86" s="1"/>
  <c r="E13" i="75"/>
  <c r="E13" i="86" s="1"/>
  <c r="D13" i="75"/>
  <c r="D13" i="86" s="1"/>
  <c r="C13" i="75"/>
  <c r="C13" i="86" s="1"/>
  <c r="B13" i="75"/>
  <c r="B13" i="86" s="1"/>
  <c r="A13" i="75"/>
  <c r="A13" i="86" s="1"/>
  <c r="F12" i="75"/>
  <c r="F12" i="86" s="1"/>
  <c r="E12" i="75"/>
  <c r="E12" i="86" s="1"/>
  <c r="D12" i="75"/>
  <c r="D12" i="86" s="1"/>
  <c r="C12" i="75"/>
  <c r="C12" i="86" s="1"/>
  <c r="B12" i="75"/>
  <c r="B12" i="86" s="1"/>
  <c r="A12" i="75"/>
  <c r="A12" i="86" s="1"/>
  <c r="F11" i="75"/>
  <c r="F11" i="86" s="1"/>
  <c r="E11" i="75"/>
  <c r="E11" i="86" s="1"/>
  <c r="D11" i="75"/>
  <c r="D11" i="86" s="1"/>
  <c r="C11" i="75"/>
  <c r="C11" i="86" s="1"/>
  <c r="B11" i="75"/>
  <c r="B11" i="86" s="1"/>
  <c r="A11" i="75"/>
  <c r="A11" i="86" s="1"/>
  <c r="F10" i="75"/>
  <c r="F10" i="86" s="1"/>
  <c r="E10" i="75"/>
  <c r="E10" i="86" s="1"/>
  <c r="D10" i="75"/>
  <c r="D10" i="86" s="1"/>
  <c r="C10" i="75"/>
  <c r="C10" i="86" s="1"/>
  <c r="B10" i="75"/>
  <c r="B10" i="86" s="1"/>
  <c r="A10" i="75"/>
  <c r="A10" i="86" s="1"/>
  <c r="E9" i="75"/>
  <c r="E9" i="86" s="1"/>
  <c r="C9" i="75"/>
  <c r="C9" i="86" s="1"/>
  <c r="E8" i="75"/>
  <c r="E8" i="86" s="1"/>
  <c r="C8" i="75"/>
  <c r="C8" i="86" s="1"/>
  <c r="E7" i="75"/>
  <c r="E7" i="86" s="1"/>
  <c r="C7" i="75"/>
  <c r="C7" i="86" s="1"/>
  <c r="E6" i="75"/>
  <c r="E6" i="86" s="1"/>
  <c r="C6" i="75"/>
  <c r="C6" i="86" s="1"/>
  <c r="E5" i="75"/>
  <c r="E5" i="86" s="1"/>
  <c r="C5" i="75"/>
  <c r="C5" i="86" s="1"/>
  <c r="E4" i="75"/>
  <c r="E4" i="86" s="1"/>
  <c r="C4" i="75"/>
  <c r="C4" i="86" s="1"/>
  <c r="F3" i="75"/>
  <c r="E3" i="75"/>
  <c r="D3" i="75"/>
  <c r="C3" i="75"/>
  <c r="B3" i="75"/>
  <c r="F2" i="75"/>
  <c r="D2" i="75"/>
  <c r="B2" i="75"/>
  <c r="A2" i="75"/>
  <c r="F66" i="74"/>
  <c r="F66" i="85" s="1"/>
  <c r="E66" i="74"/>
  <c r="E66" i="85" s="1"/>
  <c r="D66" i="74"/>
  <c r="D66" i="85" s="1"/>
  <c r="C66" i="74"/>
  <c r="C66" i="85" s="1"/>
  <c r="B66" i="74"/>
  <c r="B66" i="85" s="1"/>
  <c r="A66" i="74"/>
  <c r="A66" i="85" s="1"/>
  <c r="F65" i="74"/>
  <c r="F65" i="85" s="1"/>
  <c r="E65" i="74"/>
  <c r="E65" i="85" s="1"/>
  <c r="D65" i="74"/>
  <c r="D65" i="85" s="1"/>
  <c r="C65" i="74"/>
  <c r="C65" i="85" s="1"/>
  <c r="B65" i="74"/>
  <c r="B65" i="85" s="1"/>
  <c r="A65" i="74"/>
  <c r="A65" i="85" s="1"/>
  <c r="F64" i="74"/>
  <c r="F64" i="85" s="1"/>
  <c r="E64" i="74"/>
  <c r="E64" i="85" s="1"/>
  <c r="D64" i="74"/>
  <c r="D64" i="85" s="1"/>
  <c r="C64" i="74"/>
  <c r="C64" i="85" s="1"/>
  <c r="B64" i="74"/>
  <c r="B64" i="85" s="1"/>
  <c r="A64" i="74"/>
  <c r="A64" i="85" s="1"/>
  <c r="F63" i="74"/>
  <c r="F63" i="85" s="1"/>
  <c r="E63" i="74"/>
  <c r="E63" i="85" s="1"/>
  <c r="D63" i="74"/>
  <c r="D63" i="85" s="1"/>
  <c r="C63" i="74"/>
  <c r="C63" i="85" s="1"/>
  <c r="B63" i="74"/>
  <c r="B63" i="85" s="1"/>
  <c r="A63" i="74"/>
  <c r="A63" i="85" s="1"/>
  <c r="F62" i="74"/>
  <c r="F62" i="85" s="1"/>
  <c r="E62" i="74"/>
  <c r="E62" i="85" s="1"/>
  <c r="D62" i="74"/>
  <c r="D62" i="85" s="1"/>
  <c r="C62" i="74"/>
  <c r="C62" i="85" s="1"/>
  <c r="B62" i="74"/>
  <c r="B62" i="85" s="1"/>
  <c r="A62" i="74"/>
  <c r="A62" i="85" s="1"/>
  <c r="F61" i="74"/>
  <c r="F61" i="85" s="1"/>
  <c r="E61" i="74"/>
  <c r="E61" i="85" s="1"/>
  <c r="D61" i="74"/>
  <c r="D61" i="85" s="1"/>
  <c r="C61" i="74"/>
  <c r="C61" i="85" s="1"/>
  <c r="B61" i="74"/>
  <c r="B61" i="85" s="1"/>
  <c r="A61" i="74"/>
  <c r="A61" i="85" s="1"/>
  <c r="F60" i="74"/>
  <c r="F60" i="85" s="1"/>
  <c r="E60" i="74"/>
  <c r="E60" i="85" s="1"/>
  <c r="D60" i="74"/>
  <c r="D60" i="85" s="1"/>
  <c r="C60" i="74"/>
  <c r="C60" i="85" s="1"/>
  <c r="B60" i="74"/>
  <c r="B60" i="85" s="1"/>
  <c r="A60" i="74"/>
  <c r="A60" i="85" s="1"/>
  <c r="F59" i="74"/>
  <c r="F59" i="85" s="1"/>
  <c r="E59" i="74"/>
  <c r="E59" i="85" s="1"/>
  <c r="D59" i="74"/>
  <c r="D59" i="85" s="1"/>
  <c r="C59" i="74"/>
  <c r="C59" i="85" s="1"/>
  <c r="B59" i="74"/>
  <c r="B59" i="85" s="1"/>
  <c r="A59" i="74"/>
  <c r="A59" i="85" s="1"/>
  <c r="F58" i="74"/>
  <c r="F58" i="85" s="1"/>
  <c r="E58" i="74"/>
  <c r="E58" i="85" s="1"/>
  <c r="D58" i="74"/>
  <c r="D58" i="85" s="1"/>
  <c r="C58" i="74"/>
  <c r="C58" i="85" s="1"/>
  <c r="B58" i="74"/>
  <c r="B58" i="85" s="1"/>
  <c r="A58" i="74"/>
  <c r="A58" i="85" s="1"/>
  <c r="F57" i="74"/>
  <c r="F57" i="85" s="1"/>
  <c r="E57" i="74"/>
  <c r="E57" i="85" s="1"/>
  <c r="D57" i="74"/>
  <c r="D57" i="85" s="1"/>
  <c r="C57" i="74"/>
  <c r="C57" i="85" s="1"/>
  <c r="B57" i="74"/>
  <c r="B57" i="85" s="1"/>
  <c r="A57" i="74"/>
  <c r="A57" i="85" s="1"/>
  <c r="F56" i="74"/>
  <c r="F56" i="85" s="1"/>
  <c r="E56" i="74"/>
  <c r="E56" i="85" s="1"/>
  <c r="D56" i="74"/>
  <c r="D56" i="85" s="1"/>
  <c r="C56" i="74"/>
  <c r="C56" i="85" s="1"/>
  <c r="B56" i="74"/>
  <c r="B56" i="85" s="1"/>
  <c r="A56" i="74"/>
  <c r="A56" i="85" s="1"/>
  <c r="F55" i="74"/>
  <c r="F55" i="85" s="1"/>
  <c r="E55" i="74"/>
  <c r="E55" i="85" s="1"/>
  <c r="D55" i="74"/>
  <c r="D55" i="85" s="1"/>
  <c r="C55" i="74"/>
  <c r="C55" i="85" s="1"/>
  <c r="B55" i="74"/>
  <c r="B55" i="85" s="1"/>
  <c r="A55" i="74"/>
  <c r="A55" i="85" s="1"/>
  <c r="F54" i="74"/>
  <c r="F54" i="85" s="1"/>
  <c r="E54" i="74"/>
  <c r="E54" i="85" s="1"/>
  <c r="D54" i="74"/>
  <c r="D54" i="85" s="1"/>
  <c r="C54" i="74"/>
  <c r="C54" i="85" s="1"/>
  <c r="B54" i="74"/>
  <c r="B54" i="85" s="1"/>
  <c r="A54" i="74"/>
  <c r="A54" i="85" s="1"/>
  <c r="F53" i="74"/>
  <c r="F53" i="85" s="1"/>
  <c r="E53" i="74"/>
  <c r="E53" i="85" s="1"/>
  <c r="D53" i="74"/>
  <c r="D53" i="85" s="1"/>
  <c r="C53" i="74"/>
  <c r="C53" i="85" s="1"/>
  <c r="B53" i="74"/>
  <c r="B53" i="85" s="1"/>
  <c r="A53" i="74"/>
  <c r="A53" i="85" s="1"/>
  <c r="F52" i="74"/>
  <c r="F52" i="85" s="1"/>
  <c r="E52" i="74"/>
  <c r="E52" i="85" s="1"/>
  <c r="D52" i="74"/>
  <c r="D52" i="85" s="1"/>
  <c r="C52" i="74"/>
  <c r="C52" i="85" s="1"/>
  <c r="B52" i="74"/>
  <c r="B52" i="85" s="1"/>
  <c r="A52" i="74"/>
  <c r="A52" i="85" s="1"/>
  <c r="F51" i="74"/>
  <c r="F51" i="85" s="1"/>
  <c r="E51" i="74"/>
  <c r="E51" i="85" s="1"/>
  <c r="D51" i="74"/>
  <c r="D51" i="85" s="1"/>
  <c r="C51" i="74"/>
  <c r="C51" i="85" s="1"/>
  <c r="B51" i="74"/>
  <c r="B51" i="85" s="1"/>
  <c r="A51" i="74"/>
  <c r="A51" i="85" s="1"/>
  <c r="F50" i="74"/>
  <c r="F50" i="85" s="1"/>
  <c r="E50" i="74"/>
  <c r="E50" i="85" s="1"/>
  <c r="D50" i="74"/>
  <c r="D50" i="85" s="1"/>
  <c r="C50" i="74"/>
  <c r="C50" i="85" s="1"/>
  <c r="B50" i="74"/>
  <c r="B50" i="85" s="1"/>
  <c r="A50" i="74"/>
  <c r="A50" i="85" s="1"/>
  <c r="F49" i="74"/>
  <c r="F49" i="85" s="1"/>
  <c r="E49" i="74"/>
  <c r="E49" i="85" s="1"/>
  <c r="D49" i="74"/>
  <c r="D49" i="85" s="1"/>
  <c r="C49" i="74"/>
  <c r="C49" i="85" s="1"/>
  <c r="B49" i="74"/>
  <c r="B49" i="85" s="1"/>
  <c r="A49" i="74"/>
  <c r="A49" i="85" s="1"/>
  <c r="F48" i="74"/>
  <c r="F48" i="85" s="1"/>
  <c r="E48" i="74"/>
  <c r="E48" i="85" s="1"/>
  <c r="D48" i="74"/>
  <c r="D48" i="85" s="1"/>
  <c r="C48" i="74"/>
  <c r="C48" i="85" s="1"/>
  <c r="B48" i="74"/>
  <c r="B48" i="85" s="1"/>
  <c r="A48" i="74"/>
  <c r="A48" i="85" s="1"/>
  <c r="F47" i="74"/>
  <c r="F47" i="85" s="1"/>
  <c r="E47" i="74"/>
  <c r="E47" i="85" s="1"/>
  <c r="D47" i="74"/>
  <c r="D47" i="85" s="1"/>
  <c r="C47" i="74"/>
  <c r="C47" i="85" s="1"/>
  <c r="B47" i="74"/>
  <c r="B47" i="85" s="1"/>
  <c r="A47" i="74"/>
  <c r="A47" i="85" s="1"/>
  <c r="F46" i="74"/>
  <c r="F46" i="85" s="1"/>
  <c r="E46" i="74"/>
  <c r="E46" i="85" s="1"/>
  <c r="D46" i="74"/>
  <c r="D46" i="85" s="1"/>
  <c r="C46" i="74"/>
  <c r="C46" i="85" s="1"/>
  <c r="B46" i="74"/>
  <c r="B46" i="85" s="1"/>
  <c r="A46" i="74"/>
  <c r="A46" i="85" s="1"/>
  <c r="F45" i="74"/>
  <c r="F45" i="85" s="1"/>
  <c r="E45" i="74"/>
  <c r="E45" i="85" s="1"/>
  <c r="D45" i="74"/>
  <c r="D45" i="85" s="1"/>
  <c r="C45" i="74"/>
  <c r="C45" i="85" s="1"/>
  <c r="B45" i="74"/>
  <c r="B45" i="85" s="1"/>
  <c r="A45" i="74"/>
  <c r="A45" i="85" s="1"/>
  <c r="F44" i="74"/>
  <c r="F44" i="85" s="1"/>
  <c r="E44" i="74"/>
  <c r="E44" i="85" s="1"/>
  <c r="D44" i="74"/>
  <c r="D44" i="85" s="1"/>
  <c r="C44" i="74"/>
  <c r="C44" i="85" s="1"/>
  <c r="B44" i="74"/>
  <c r="B44" i="85" s="1"/>
  <c r="A44" i="74"/>
  <c r="A44" i="85" s="1"/>
  <c r="F43" i="74"/>
  <c r="F43" i="85" s="1"/>
  <c r="E43" i="74"/>
  <c r="E43" i="85" s="1"/>
  <c r="D43" i="74"/>
  <c r="D43" i="85" s="1"/>
  <c r="C43" i="74"/>
  <c r="C43" i="85" s="1"/>
  <c r="B43" i="74"/>
  <c r="B43" i="85" s="1"/>
  <c r="A43" i="74"/>
  <c r="A43" i="85" s="1"/>
  <c r="F42" i="74"/>
  <c r="F42" i="85" s="1"/>
  <c r="E42" i="74"/>
  <c r="E42" i="85" s="1"/>
  <c r="D42" i="74"/>
  <c r="D42" i="85" s="1"/>
  <c r="C42" i="74"/>
  <c r="C42" i="85" s="1"/>
  <c r="B42" i="74"/>
  <c r="B42" i="85" s="1"/>
  <c r="A42" i="74"/>
  <c r="A42" i="85" s="1"/>
  <c r="F41" i="74"/>
  <c r="F41" i="85" s="1"/>
  <c r="E41" i="74"/>
  <c r="E41" i="85" s="1"/>
  <c r="D41" i="74"/>
  <c r="D41" i="85" s="1"/>
  <c r="C41" i="74"/>
  <c r="C41" i="85" s="1"/>
  <c r="B41" i="74"/>
  <c r="B41" i="85" s="1"/>
  <c r="A41" i="74"/>
  <c r="A41" i="85" s="1"/>
  <c r="F40" i="74"/>
  <c r="F40" i="85" s="1"/>
  <c r="E40" i="74"/>
  <c r="E40" i="85" s="1"/>
  <c r="D40" i="74"/>
  <c r="D40" i="85" s="1"/>
  <c r="C40" i="74"/>
  <c r="C40" i="85" s="1"/>
  <c r="B40" i="74"/>
  <c r="B40" i="85" s="1"/>
  <c r="A40" i="74"/>
  <c r="A40" i="85" s="1"/>
  <c r="F39" i="74"/>
  <c r="F39" i="85" s="1"/>
  <c r="E39" i="74"/>
  <c r="E39" i="85" s="1"/>
  <c r="D39" i="74"/>
  <c r="D39" i="85" s="1"/>
  <c r="C39" i="74"/>
  <c r="C39" i="85" s="1"/>
  <c r="B39" i="74"/>
  <c r="B39" i="85" s="1"/>
  <c r="A39" i="74"/>
  <c r="A39" i="85" s="1"/>
  <c r="F38" i="74"/>
  <c r="F38" i="85" s="1"/>
  <c r="E38" i="74"/>
  <c r="E38" i="85" s="1"/>
  <c r="D38" i="74"/>
  <c r="D38" i="85" s="1"/>
  <c r="C38" i="74"/>
  <c r="C38" i="85" s="1"/>
  <c r="B38" i="74"/>
  <c r="B38" i="85" s="1"/>
  <c r="A38" i="74"/>
  <c r="A38" i="85" s="1"/>
  <c r="F37" i="74"/>
  <c r="F37" i="85" s="1"/>
  <c r="E37" i="74"/>
  <c r="E37" i="85" s="1"/>
  <c r="D37" i="74"/>
  <c r="D37" i="85" s="1"/>
  <c r="C37" i="74"/>
  <c r="C37" i="85" s="1"/>
  <c r="B37" i="74"/>
  <c r="B37" i="85" s="1"/>
  <c r="A37" i="74"/>
  <c r="A37" i="85" s="1"/>
  <c r="F36" i="74"/>
  <c r="F36" i="85" s="1"/>
  <c r="E36" i="74"/>
  <c r="E36" i="85" s="1"/>
  <c r="D36" i="74"/>
  <c r="D36" i="85" s="1"/>
  <c r="C36" i="74"/>
  <c r="C36" i="85" s="1"/>
  <c r="B36" i="74"/>
  <c r="B36" i="85" s="1"/>
  <c r="A36" i="74"/>
  <c r="A36" i="85" s="1"/>
  <c r="F35" i="74"/>
  <c r="F35" i="85" s="1"/>
  <c r="E35" i="74"/>
  <c r="E35" i="85" s="1"/>
  <c r="D35" i="74"/>
  <c r="D35" i="85" s="1"/>
  <c r="C35" i="74"/>
  <c r="C35" i="85" s="1"/>
  <c r="B35" i="74"/>
  <c r="B35" i="85" s="1"/>
  <c r="A35" i="74"/>
  <c r="A35" i="85" s="1"/>
  <c r="F34" i="74"/>
  <c r="F34" i="85" s="1"/>
  <c r="E34" i="74"/>
  <c r="E34" i="85" s="1"/>
  <c r="D34" i="74"/>
  <c r="D34" i="85" s="1"/>
  <c r="C34" i="74"/>
  <c r="C34" i="85" s="1"/>
  <c r="B34" i="74"/>
  <c r="B34" i="85" s="1"/>
  <c r="A34" i="74"/>
  <c r="A34" i="85" s="1"/>
  <c r="F33" i="74"/>
  <c r="F33" i="85" s="1"/>
  <c r="E33" i="74"/>
  <c r="E33" i="85" s="1"/>
  <c r="D33" i="74"/>
  <c r="D33" i="85" s="1"/>
  <c r="C33" i="74"/>
  <c r="C33" i="85" s="1"/>
  <c r="B33" i="74"/>
  <c r="B33" i="85" s="1"/>
  <c r="A33" i="74"/>
  <c r="A33" i="85" s="1"/>
  <c r="F32" i="74"/>
  <c r="F32" i="85" s="1"/>
  <c r="E32" i="74"/>
  <c r="E32" i="85" s="1"/>
  <c r="D32" i="74"/>
  <c r="D32" i="85" s="1"/>
  <c r="C32" i="74"/>
  <c r="C32" i="85" s="1"/>
  <c r="B32" i="74"/>
  <c r="B32" i="85" s="1"/>
  <c r="A32" i="74"/>
  <c r="A32" i="85" s="1"/>
  <c r="F31" i="74"/>
  <c r="F31" i="85" s="1"/>
  <c r="E31" i="74"/>
  <c r="E31" i="85" s="1"/>
  <c r="D31" i="74"/>
  <c r="D31" i="85" s="1"/>
  <c r="C31" i="74"/>
  <c r="C31" i="85" s="1"/>
  <c r="B31" i="74"/>
  <c r="B31" i="85" s="1"/>
  <c r="A31" i="74"/>
  <c r="A31" i="85" s="1"/>
  <c r="F30" i="74"/>
  <c r="F30" i="85" s="1"/>
  <c r="E30" i="74"/>
  <c r="E30" i="85" s="1"/>
  <c r="D30" i="74"/>
  <c r="D30" i="85" s="1"/>
  <c r="C30" i="74"/>
  <c r="C30" i="85" s="1"/>
  <c r="B30" i="74"/>
  <c r="B30" i="85" s="1"/>
  <c r="A30" i="74"/>
  <c r="A30" i="85" s="1"/>
  <c r="F29" i="74"/>
  <c r="F29" i="85" s="1"/>
  <c r="E29" i="74"/>
  <c r="E29" i="85" s="1"/>
  <c r="D29" i="74"/>
  <c r="D29" i="85" s="1"/>
  <c r="C29" i="74"/>
  <c r="C29" i="85" s="1"/>
  <c r="B29" i="74"/>
  <c r="B29" i="85" s="1"/>
  <c r="A29" i="74"/>
  <c r="A29" i="85" s="1"/>
  <c r="F28" i="74"/>
  <c r="F28" i="85" s="1"/>
  <c r="E28" i="74"/>
  <c r="E28" i="85" s="1"/>
  <c r="D28" i="74"/>
  <c r="D28" i="85" s="1"/>
  <c r="C28" i="74"/>
  <c r="C28" i="85" s="1"/>
  <c r="B28" i="74"/>
  <c r="B28" i="85" s="1"/>
  <c r="A28" i="74"/>
  <c r="A28" i="85" s="1"/>
  <c r="K27" i="74"/>
  <c r="J27" i="74"/>
  <c r="L27" i="74" s="1"/>
  <c r="I27" i="74"/>
  <c r="F27" i="74"/>
  <c r="F27" i="85" s="1"/>
  <c r="E27" i="74"/>
  <c r="E27" i="85" s="1"/>
  <c r="D27" i="74"/>
  <c r="D27" i="85" s="1"/>
  <c r="C27" i="74"/>
  <c r="C27" i="85" s="1"/>
  <c r="B27" i="74"/>
  <c r="B27" i="85" s="1"/>
  <c r="A27" i="74"/>
  <c r="A27" i="85" s="1"/>
  <c r="K26" i="74"/>
  <c r="J26" i="74"/>
  <c r="L26" i="74" s="1"/>
  <c r="I26" i="74"/>
  <c r="F26" i="74"/>
  <c r="F26" i="85" s="1"/>
  <c r="E26" i="74"/>
  <c r="E26" i="85" s="1"/>
  <c r="D26" i="74"/>
  <c r="D26" i="85" s="1"/>
  <c r="C26" i="74"/>
  <c r="C26" i="85" s="1"/>
  <c r="B26" i="74"/>
  <c r="B26" i="85" s="1"/>
  <c r="A26" i="74"/>
  <c r="A26" i="85" s="1"/>
  <c r="L25" i="74"/>
  <c r="F25" i="74"/>
  <c r="F25" i="85" s="1"/>
  <c r="E25" i="74"/>
  <c r="E25" i="85" s="1"/>
  <c r="D25" i="74"/>
  <c r="D25" i="85" s="1"/>
  <c r="C25" i="74"/>
  <c r="C25" i="85" s="1"/>
  <c r="B25" i="74"/>
  <c r="B25" i="85" s="1"/>
  <c r="A25" i="74"/>
  <c r="A25" i="85" s="1"/>
  <c r="L24" i="74"/>
  <c r="F24" i="74"/>
  <c r="F24" i="85" s="1"/>
  <c r="E24" i="74"/>
  <c r="E24" i="85" s="1"/>
  <c r="D24" i="74"/>
  <c r="D24" i="85" s="1"/>
  <c r="C24" i="74"/>
  <c r="C24" i="85" s="1"/>
  <c r="B24" i="74"/>
  <c r="B24" i="85" s="1"/>
  <c r="A24" i="74"/>
  <c r="A24" i="85" s="1"/>
  <c r="L23" i="74"/>
  <c r="E23" i="74"/>
  <c r="E23" i="85" s="1"/>
  <c r="A23" i="74"/>
  <c r="A23" i="85" s="1"/>
  <c r="L22" i="74"/>
  <c r="B22" i="74"/>
  <c r="B22" i="85" s="1"/>
  <c r="L21" i="74"/>
  <c r="F21" i="74"/>
  <c r="F21" i="85" s="1"/>
  <c r="E21" i="74"/>
  <c r="E21" i="85" s="1"/>
  <c r="D21" i="74"/>
  <c r="D21" i="85" s="1"/>
  <c r="C21" i="74"/>
  <c r="C21" i="85" s="1"/>
  <c r="B21" i="74"/>
  <c r="B21" i="85" s="1"/>
  <c r="A21" i="74"/>
  <c r="A21" i="85" s="1"/>
  <c r="L20" i="74"/>
  <c r="D20" i="74"/>
  <c r="D20" i="85" s="1"/>
  <c r="L19" i="74"/>
  <c r="F19" i="74"/>
  <c r="F19" i="85" s="1"/>
  <c r="E19" i="74"/>
  <c r="E19" i="85" s="1"/>
  <c r="B19" i="74"/>
  <c r="B19" i="85" s="1"/>
  <c r="L18" i="74"/>
  <c r="D18" i="74"/>
  <c r="D18" i="85" s="1"/>
  <c r="L17" i="74"/>
  <c r="L16" i="74"/>
  <c r="L15" i="74"/>
  <c r="B15" i="74"/>
  <c r="B15" i="85" s="1"/>
  <c r="L14" i="74"/>
  <c r="A14" i="74"/>
  <c r="A14" i="85" s="1"/>
  <c r="L13" i="74"/>
  <c r="C13" i="74"/>
  <c r="C13" i="85" s="1"/>
  <c r="L12" i="74"/>
  <c r="D12" i="74"/>
  <c r="D12" i="85" s="1"/>
  <c r="C12" i="74"/>
  <c r="C12" i="85" s="1"/>
  <c r="L11" i="74"/>
  <c r="F11" i="74"/>
  <c r="F11" i="85" s="1"/>
  <c r="B11" i="74"/>
  <c r="B11" i="85" s="1"/>
  <c r="L10" i="74"/>
  <c r="D10" i="74"/>
  <c r="D10" i="85" s="1"/>
  <c r="L9" i="74"/>
  <c r="L8" i="74"/>
  <c r="L7" i="74"/>
  <c r="C7" i="74"/>
  <c r="C7" i="85" s="1"/>
  <c r="B7" i="74"/>
  <c r="B7" i="85" s="1"/>
  <c r="L6" i="74"/>
  <c r="E6" i="74"/>
  <c r="E6" i="85" s="1"/>
  <c r="L5" i="74"/>
  <c r="C5" i="74"/>
  <c r="C5" i="85" s="1"/>
  <c r="L4" i="74"/>
  <c r="D4" i="74"/>
  <c r="D4" i="85" s="1"/>
  <c r="K139" i="73"/>
  <c r="K139" i="84" s="1"/>
  <c r="J139" i="73"/>
  <c r="J139" i="84" s="1"/>
  <c r="H139" i="73"/>
  <c r="H139" i="84" s="1"/>
  <c r="K138" i="73"/>
  <c r="K138" i="84" s="1"/>
  <c r="J138" i="73"/>
  <c r="J138" i="84" s="1"/>
  <c r="H138" i="73"/>
  <c r="H138" i="84" s="1"/>
  <c r="K137" i="73"/>
  <c r="K137" i="84" s="1"/>
  <c r="J137" i="73"/>
  <c r="J137" i="84" s="1"/>
  <c r="H137" i="73"/>
  <c r="H137" i="84" s="1"/>
  <c r="K136" i="73"/>
  <c r="K136" i="84" s="1"/>
  <c r="J136" i="73"/>
  <c r="J136" i="84" s="1"/>
  <c r="H136" i="73"/>
  <c r="H136" i="84" s="1"/>
  <c r="K135" i="73"/>
  <c r="K135" i="84" s="1"/>
  <c r="J135" i="73"/>
  <c r="J135" i="84" s="1"/>
  <c r="H135" i="73"/>
  <c r="H135" i="84" s="1"/>
  <c r="K134" i="73"/>
  <c r="K134" i="84" s="1"/>
  <c r="J134" i="73"/>
  <c r="J134" i="84" s="1"/>
  <c r="H134" i="73"/>
  <c r="H134" i="84" s="1"/>
  <c r="K133" i="73"/>
  <c r="K133" i="84" s="1"/>
  <c r="J133" i="73"/>
  <c r="J133" i="84" s="1"/>
  <c r="I133" i="73"/>
  <c r="I133" i="84" s="1"/>
  <c r="C133" i="73"/>
  <c r="C133" i="84" s="1"/>
  <c r="K131" i="73"/>
  <c r="J131" i="73"/>
  <c r="J131" i="84" s="1"/>
  <c r="I131" i="73"/>
  <c r="I131" i="84" s="1"/>
  <c r="H131" i="73"/>
  <c r="H131" i="84" s="1"/>
  <c r="G131" i="73"/>
  <c r="G131" i="84" s="1"/>
  <c r="F131" i="73"/>
  <c r="F131" i="84" s="1"/>
  <c r="E131" i="73"/>
  <c r="E131" i="84" s="1"/>
  <c r="D131" i="73"/>
  <c r="D131" i="84" s="1"/>
  <c r="C131" i="73"/>
  <c r="C131" i="84" s="1"/>
  <c r="B131" i="73"/>
  <c r="B131" i="84" s="1"/>
  <c r="A131" i="73"/>
  <c r="A131" i="84" s="1"/>
  <c r="K130" i="73"/>
  <c r="J130" i="73"/>
  <c r="J130" i="84" s="1"/>
  <c r="I130" i="73"/>
  <c r="I130" i="84" s="1"/>
  <c r="H130" i="73"/>
  <c r="H130" i="84" s="1"/>
  <c r="G130" i="73"/>
  <c r="G130" i="84" s="1"/>
  <c r="F130" i="73"/>
  <c r="F130" i="84" s="1"/>
  <c r="E130" i="73"/>
  <c r="E130" i="84" s="1"/>
  <c r="D130" i="73"/>
  <c r="D130" i="84" s="1"/>
  <c r="C130" i="73"/>
  <c r="C130" i="84" s="1"/>
  <c r="B130" i="73"/>
  <c r="B130" i="84" s="1"/>
  <c r="A130" i="73"/>
  <c r="A130" i="84" s="1"/>
  <c r="K129" i="73"/>
  <c r="J129" i="73"/>
  <c r="J129" i="84" s="1"/>
  <c r="I129" i="73"/>
  <c r="I129" i="84" s="1"/>
  <c r="H129" i="73"/>
  <c r="H129" i="84" s="1"/>
  <c r="G129" i="73"/>
  <c r="G129" i="84" s="1"/>
  <c r="F129" i="73"/>
  <c r="F129" i="84" s="1"/>
  <c r="E129" i="73"/>
  <c r="E129" i="84" s="1"/>
  <c r="D129" i="73"/>
  <c r="D129" i="84" s="1"/>
  <c r="C129" i="73"/>
  <c r="C129" i="84" s="1"/>
  <c r="B129" i="73"/>
  <c r="B129" i="84" s="1"/>
  <c r="A129" i="73"/>
  <c r="A129" i="84" s="1"/>
  <c r="K128" i="73"/>
  <c r="J128" i="73"/>
  <c r="J128" i="84" s="1"/>
  <c r="I128" i="73"/>
  <c r="I128" i="84" s="1"/>
  <c r="H128" i="73"/>
  <c r="H128" i="84" s="1"/>
  <c r="G128" i="73"/>
  <c r="G128" i="84" s="1"/>
  <c r="F128" i="73"/>
  <c r="F128" i="84" s="1"/>
  <c r="E128" i="73"/>
  <c r="E128" i="84" s="1"/>
  <c r="D128" i="73"/>
  <c r="D128" i="84" s="1"/>
  <c r="C128" i="73"/>
  <c r="C128" i="84" s="1"/>
  <c r="B128" i="73"/>
  <c r="B128" i="84" s="1"/>
  <c r="A128" i="73"/>
  <c r="A128" i="84" s="1"/>
  <c r="K127" i="73"/>
  <c r="J127" i="73"/>
  <c r="J127" i="84" s="1"/>
  <c r="I127" i="73"/>
  <c r="I127" i="84" s="1"/>
  <c r="H127" i="73"/>
  <c r="H127" i="84" s="1"/>
  <c r="G127" i="73"/>
  <c r="G127" i="84" s="1"/>
  <c r="F127" i="73"/>
  <c r="F127" i="84" s="1"/>
  <c r="E127" i="73"/>
  <c r="E127" i="84" s="1"/>
  <c r="D127" i="73"/>
  <c r="D127" i="84" s="1"/>
  <c r="C127" i="73"/>
  <c r="C127" i="84" s="1"/>
  <c r="B127" i="73"/>
  <c r="B127" i="84" s="1"/>
  <c r="A127" i="73"/>
  <c r="A127" i="84" s="1"/>
  <c r="K126" i="73"/>
  <c r="J126" i="73"/>
  <c r="J126" i="84" s="1"/>
  <c r="I126" i="73"/>
  <c r="I126" i="84" s="1"/>
  <c r="H126" i="73"/>
  <c r="H126" i="84" s="1"/>
  <c r="G126" i="73"/>
  <c r="G126" i="84" s="1"/>
  <c r="F126" i="73"/>
  <c r="F126" i="84" s="1"/>
  <c r="E126" i="73"/>
  <c r="E126" i="84" s="1"/>
  <c r="D126" i="73"/>
  <c r="D126" i="84" s="1"/>
  <c r="C126" i="73"/>
  <c r="C126" i="84" s="1"/>
  <c r="B126" i="73"/>
  <c r="B126" i="84" s="1"/>
  <c r="A126" i="73"/>
  <c r="A126" i="84" s="1"/>
  <c r="K125" i="73"/>
  <c r="J125" i="73"/>
  <c r="J125" i="84" s="1"/>
  <c r="I125" i="73"/>
  <c r="I125" i="84" s="1"/>
  <c r="H125" i="73"/>
  <c r="H125" i="84" s="1"/>
  <c r="G125" i="73"/>
  <c r="G125" i="84" s="1"/>
  <c r="F125" i="73"/>
  <c r="F125" i="84" s="1"/>
  <c r="E125" i="73"/>
  <c r="E125" i="84" s="1"/>
  <c r="D125" i="73"/>
  <c r="D125" i="84" s="1"/>
  <c r="C125" i="73"/>
  <c r="C125" i="84" s="1"/>
  <c r="B125" i="73"/>
  <c r="B125" i="84" s="1"/>
  <c r="A125" i="73"/>
  <c r="A125" i="84" s="1"/>
  <c r="K124" i="73"/>
  <c r="J124" i="73"/>
  <c r="J124" i="84" s="1"/>
  <c r="I124" i="73"/>
  <c r="I124" i="84" s="1"/>
  <c r="H124" i="73"/>
  <c r="H124" i="84" s="1"/>
  <c r="G124" i="73"/>
  <c r="G124" i="84" s="1"/>
  <c r="F124" i="73"/>
  <c r="F124" i="84" s="1"/>
  <c r="E124" i="73"/>
  <c r="E124" i="84" s="1"/>
  <c r="D124" i="73"/>
  <c r="D124" i="84" s="1"/>
  <c r="C124" i="73"/>
  <c r="C124" i="84" s="1"/>
  <c r="B124" i="73"/>
  <c r="B124" i="84" s="1"/>
  <c r="A124" i="73"/>
  <c r="A124" i="84" s="1"/>
  <c r="K123" i="73"/>
  <c r="J123" i="73"/>
  <c r="J123" i="84" s="1"/>
  <c r="I123" i="73"/>
  <c r="I123" i="84" s="1"/>
  <c r="H123" i="73"/>
  <c r="H123" i="84" s="1"/>
  <c r="G123" i="73"/>
  <c r="G123" i="84" s="1"/>
  <c r="F123" i="73"/>
  <c r="F123" i="84" s="1"/>
  <c r="E123" i="73"/>
  <c r="E123" i="84" s="1"/>
  <c r="D123" i="73"/>
  <c r="D123" i="84" s="1"/>
  <c r="C123" i="73"/>
  <c r="C123" i="84" s="1"/>
  <c r="B123" i="73"/>
  <c r="B123" i="84" s="1"/>
  <c r="A123" i="73"/>
  <c r="A123" i="84" s="1"/>
  <c r="K122" i="73"/>
  <c r="J122" i="73"/>
  <c r="J122" i="84" s="1"/>
  <c r="I122" i="73"/>
  <c r="I122" i="84" s="1"/>
  <c r="H122" i="73"/>
  <c r="H122" i="84" s="1"/>
  <c r="G122" i="73"/>
  <c r="G122" i="84" s="1"/>
  <c r="F122" i="73"/>
  <c r="F122" i="84" s="1"/>
  <c r="E122" i="73"/>
  <c r="E122" i="84" s="1"/>
  <c r="D122" i="73"/>
  <c r="D122" i="84" s="1"/>
  <c r="C122" i="73"/>
  <c r="C122" i="84" s="1"/>
  <c r="B122" i="73"/>
  <c r="B122" i="84" s="1"/>
  <c r="A122" i="73"/>
  <c r="A122" i="84" s="1"/>
  <c r="K121" i="73"/>
  <c r="J121" i="73"/>
  <c r="J121" i="84" s="1"/>
  <c r="I121" i="73"/>
  <c r="I121" i="84" s="1"/>
  <c r="H121" i="73"/>
  <c r="H121" i="84" s="1"/>
  <c r="G121" i="73"/>
  <c r="G121" i="84" s="1"/>
  <c r="F121" i="73"/>
  <c r="F121" i="84" s="1"/>
  <c r="E121" i="73"/>
  <c r="E121" i="84" s="1"/>
  <c r="D121" i="73"/>
  <c r="D121" i="84" s="1"/>
  <c r="C121" i="73"/>
  <c r="C121" i="84" s="1"/>
  <c r="B121" i="73"/>
  <c r="B121" i="84" s="1"/>
  <c r="A121" i="73"/>
  <c r="A121" i="84" s="1"/>
  <c r="K120" i="73"/>
  <c r="J120" i="73"/>
  <c r="J120" i="84" s="1"/>
  <c r="I120" i="73"/>
  <c r="I120" i="84" s="1"/>
  <c r="H120" i="73"/>
  <c r="H120" i="84" s="1"/>
  <c r="G120" i="73"/>
  <c r="G120" i="84" s="1"/>
  <c r="F120" i="73"/>
  <c r="F120" i="84" s="1"/>
  <c r="E120" i="73"/>
  <c r="E120" i="84" s="1"/>
  <c r="D120" i="73"/>
  <c r="D120" i="84" s="1"/>
  <c r="C120" i="73"/>
  <c r="C120" i="84" s="1"/>
  <c r="B120" i="73"/>
  <c r="B120" i="84" s="1"/>
  <c r="A120" i="73"/>
  <c r="A120" i="84" s="1"/>
  <c r="K119" i="73"/>
  <c r="J119" i="73"/>
  <c r="J119" i="84" s="1"/>
  <c r="I119" i="73"/>
  <c r="I119" i="84" s="1"/>
  <c r="H119" i="73"/>
  <c r="H119" i="84" s="1"/>
  <c r="G119" i="73"/>
  <c r="G119" i="84" s="1"/>
  <c r="F119" i="73"/>
  <c r="F119" i="84" s="1"/>
  <c r="E119" i="73"/>
  <c r="E119" i="84" s="1"/>
  <c r="D119" i="73"/>
  <c r="D119" i="84" s="1"/>
  <c r="C119" i="73"/>
  <c r="C119" i="84" s="1"/>
  <c r="B119" i="73"/>
  <c r="B119" i="84" s="1"/>
  <c r="A119" i="73"/>
  <c r="A119" i="84" s="1"/>
  <c r="K118" i="73"/>
  <c r="J118" i="73"/>
  <c r="J118" i="84" s="1"/>
  <c r="I118" i="73"/>
  <c r="I118" i="84" s="1"/>
  <c r="H118" i="73"/>
  <c r="H118" i="84" s="1"/>
  <c r="G118" i="73"/>
  <c r="G118" i="84" s="1"/>
  <c r="F118" i="73"/>
  <c r="F118" i="84" s="1"/>
  <c r="E118" i="73"/>
  <c r="E118" i="84" s="1"/>
  <c r="D118" i="73"/>
  <c r="D118" i="84" s="1"/>
  <c r="C118" i="73"/>
  <c r="C118" i="84" s="1"/>
  <c r="B118" i="73"/>
  <c r="B118" i="84" s="1"/>
  <c r="A118" i="73"/>
  <c r="A118" i="84" s="1"/>
  <c r="K117" i="73"/>
  <c r="J117" i="73"/>
  <c r="J117" i="84" s="1"/>
  <c r="I117" i="73"/>
  <c r="I117" i="84" s="1"/>
  <c r="H117" i="73"/>
  <c r="H117" i="84" s="1"/>
  <c r="G117" i="73"/>
  <c r="G117" i="84" s="1"/>
  <c r="F117" i="73"/>
  <c r="F117" i="84" s="1"/>
  <c r="E117" i="73"/>
  <c r="E117" i="84" s="1"/>
  <c r="D117" i="73"/>
  <c r="D117" i="84" s="1"/>
  <c r="C117" i="73"/>
  <c r="C117" i="84" s="1"/>
  <c r="B117" i="73"/>
  <c r="B117" i="84" s="1"/>
  <c r="A117" i="73"/>
  <c r="A117" i="84" s="1"/>
  <c r="K116" i="73"/>
  <c r="J116" i="73"/>
  <c r="J116" i="84" s="1"/>
  <c r="I116" i="73"/>
  <c r="I116" i="84" s="1"/>
  <c r="H116" i="73"/>
  <c r="H116" i="84" s="1"/>
  <c r="G116" i="73"/>
  <c r="G116" i="84" s="1"/>
  <c r="F116" i="73"/>
  <c r="F116" i="84" s="1"/>
  <c r="E116" i="73"/>
  <c r="E116" i="84" s="1"/>
  <c r="D116" i="73"/>
  <c r="D116" i="84" s="1"/>
  <c r="C116" i="73"/>
  <c r="C116" i="84" s="1"/>
  <c r="B116" i="73"/>
  <c r="B116" i="84" s="1"/>
  <c r="A116" i="73"/>
  <c r="A116" i="84" s="1"/>
  <c r="K115" i="73"/>
  <c r="J115" i="73"/>
  <c r="J115" i="84" s="1"/>
  <c r="I115" i="73"/>
  <c r="I115" i="84" s="1"/>
  <c r="H115" i="73"/>
  <c r="H115" i="84" s="1"/>
  <c r="G115" i="73"/>
  <c r="G115" i="84" s="1"/>
  <c r="F115" i="73"/>
  <c r="F115" i="84" s="1"/>
  <c r="E115" i="73"/>
  <c r="E115" i="84" s="1"/>
  <c r="D115" i="73"/>
  <c r="D115" i="84" s="1"/>
  <c r="C115" i="73"/>
  <c r="C115" i="84" s="1"/>
  <c r="B115" i="73"/>
  <c r="B115" i="84" s="1"/>
  <c r="A115" i="73"/>
  <c r="A115" i="84" s="1"/>
  <c r="K114" i="73"/>
  <c r="J114" i="73"/>
  <c r="J114" i="84" s="1"/>
  <c r="I114" i="73"/>
  <c r="I114" i="84" s="1"/>
  <c r="H114" i="73"/>
  <c r="H114" i="84" s="1"/>
  <c r="G114" i="73"/>
  <c r="G114" i="84" s="1"/>
  <c r="F114" i="73"/>
  <c r="F114" i="84" s="1"/>
  <c r="E114" i="73"/>
  <c r="E114" i="84" s="1"/>
  <c r="D114" i="73"/>
  <c r="D114" i="84" s="1"/>
  <c r="C114" i="73"/>
  <c r="C114" i="84" s="1"/>
  <c r="B114" i="73"/>
  <c r="B114" i="84" s="1"/>
  <c r="A114" i="73"/>
  <c r="A114" i="84" s="1"/>
  <c r="K113" i="73"/>
  <c r="J113" i="73"/>
  <c r="J113" i="84" s="1"/>
  <c r="I113" i="73"/>
  <c r="I113" i="84" s="1"/>
  <c r="H113" i="73"/>
  <c r="H113" i="84" s="1"/>
  <c r="G113" i="73"/>
  <c r="G113" i="84" s="1"/>
  <c r="F113" i="73"/>
  <c r="F113" i="84" s="1"/>
  <c r="E113" i="73"/>
  <c r="E113" i="84" s="1"/>
  <c r="D113" i="73"/>
  <c r="D113" i="84" s="1"/>
  <c r="C113" i="73"/>
  <c r="C113" i="84" s="1"/>
  <c r="B113" i="73"/>
  <c r="B113" i="84" s="1"/>
  <c r="A113" i="73"/>
  <c r="A113" i="84" s="1"/>
  <c r="K112" i="73"/>
  <c r="J112" i="73"/>
  <c r="J112" i="84" s="1"/>
  <c r="I112" i="73"/>
  <c r="I112" i="84" s="1"/>
  <c r="H112" i="73"/>
  <c r="H112" i="84" s="1"/>
  <c r="G112" i="73"/>
  <c r="G112" i="84" s="1"/>
  <c r="F112" i="73"/>
  <c r="F112" i="84" s="1"/>
  <c r="E112" i="73"/>
  <c r="E112" i="84" s="1"/>
  <c r="D112" i="73"/>
  <c r="D112" i="84" s="1"/>
  <c r="C112" i="73"/>
  <c r="C112" i="84" s="1"/>
  <c r="B112" i="73"/>
  <c r="B112" i="84" s="1"/>
  <c r="A112" i="73"/>
  <c r="A112" i="84" s="1"/>
  <c r="K111" i="73"/>
  <c r="J111" i="73"/>
  <c r="J111" i="84" s="1"/>
  <c r="I111" i="73"/>
  <c r="I111" i="84" s="1"/>
  <c r="H111" i="73"/>
  <c r="H111" i="84" s="1"/>
  <c r="G111" i="73"/>
  <c r="G111" i="84" s="1"/>
  <c r="F111" i="73"/>
  <c r="F111" i="84" s="1"/>
  <c r="E111" i="73"/>
  <c r="E111" i="84" s="1"/>
  <c r="D111" i="73"/>
  <c r="D111" i="84" s="1"/>
  <c r="C111" i="73"/>
  <c r="C111" i="84" s="1"/>
  <c r="B111" i="73"/>
  <c r="B111" i="84" s="1"/>
  <c r="A111" i="73"/>
  <c r="A111" i="84" s="1"/>
  <c r="K110" i="73"/>
  <c r="J110" i="73"/>
  <c r="J110" i="84" s="1"/>
  <c r="I110" i="73"/>
  <c r="I110" i="84" s="1"/>
  <c r="H110" i="73"/>
  <c r="H110" i="84" s="1"/>
  <c r="G110" i="73"/>
  <c r="G110" i="84" s="1"/>
  <c r="F110" i="73"/>
  <c r="F110" i="84" s="1"/>
  <c r="E110" i="73"/>
  <c r="E110" i="84" s="1"/>
  <c r="D110" i="73"/>
  <c r="D110" i="84" s="1"/>
  <c r="C110" i="73"/>
  <c r="C110" i="84" s="1"/>
  <c r="B110" i="73"/>
  <c r="B110" i="84" s="1"/>
  <c r="A110" i="73"/>
  <c r="A110" i="84" s="1"/>
  <c r="K109" i="73"/>
  <c r="J109" i="73"/>
  <c r="J109" i="84" s="1"/>
  <c r="I109" i="73"/>
  <c r="I109" i="84" s="1"/>
  <c r="H109" i="73"/>
  <c r="H109" i="84" s="1"/>
  <c r="G109" i="73"/>
  <c r="G109" i="84" s="1"/>
  <c r="F109" i="73"/>
  <c r="F109" i="84" s="1"/>
  <c r="E109" i="73"/>
  <c r="E109" i="84" s="1"/>
  <c r="D109" i="73"/>
  <c r="D109" i="84" s="1"/>
  <c r="C109" i="73"/>
  <c r="C109" i="84" s="1"/>
  <c r="B109" i="73"/>
  <c r="B109" i="84" s="1"/>
  <c r="A109" i="73"/>
  <c r="A109" i="84" s="1"/>
  <c r="K108" i="73"/>
  <c r="J108" i="73"/>
  <c r="J108" i="84" s="1"/>
  <c r="I108" i="73"/>
  <c r="I108" i="84" s="1"/>
  <c r="H108" i="73"/>
  <c r="H108" i="84" s="1"/>
  <c r="G108" i="73"/>
  <c r="G108" i="84" s="1"/>
  <c r="F108" i="73"/>
  <c r="F108" i="84" s="1"/>
  <c r="E108" i="73"/>
  <c r="E108" i="84" s="1"/>
  <c r="D108" i="73"/>
  <c r="D108" i="84" s="1"/>
  <c r="C108" i="73"/>
  <c r="C108" i="84" s="1"/>
  <c r="B108" i="73"/>
  <c r="B108" i="84" s="1"/>
  <c r="A108" i="73"/>
  <c r="A108" i="84" s="1"/>
  <c r="K107" i="73"/>
  <c r="J107" i="73"/>
  <c r="J107" i="84" s="1"/>
  <c r="I107" i="73"/>
  <c r="I107" i="84" s="1"/>
  <c r="H107" i="73"/>
  <c r="H107" i="84" s="1"/>
  <c r="G107" i="73"/>
  <c r="G107" i="84" s="1"/>
  <c r="F107" i="73"/>
  <c r="F107" i="84" s="1"/>
  <c r="E107" i="73"/>
  <c r="E107" i="84" s="1"/>
  <c r="D107" i="73"/>
  <c r="D107" i="84" s="1"/>
  <c r="C107" i="73"/>
  <c r="C107" i="84" s="1"/>
  <c r="B107" i="73"/>
  <c r="B107" i="84" s="1"/>
  <c r="A107" i="73"/>
  <c r="A107" i="84" s="1"/>
  <c r="K106" i="73"/>
  <c r="J106" i="73"/>
  <c r="J106" i="84" s="1"/>
  <c r="I106" i="73"/>
  <c r="I106" i="84" s="1"/>
  <c r="H106" i="73"/>
  <c r="H106" i="84" s="1"/>
  <c r="G106" i="73"/>
  <c r="G106" i="84" s="1"/>
  <c r="F106" i="73"/>
  <c r="F106" i="84" s="1"/>
  <c r="E106" i="73"/>
  <c r="E106" i="84" s="1"/>
  <c r="D106" i="73"/>
  <c r="D106" i="84" s="1"/>
  <c r="C106" i="73"/>
  <c r="C106" i="84" s="1"/>
  <c r="B106" i="73"/>
  <c r="B106" i="84" s="1"/>
  <c r="A106" i="73"/>
  <c r="A106" i="84" s="1"/>
  <c r="K105" i="73"/>
  <c r="J105" i="73"/>
  <c r="J105" i="84" s="1"/>
  <c r="I105" i="73"/>
  <c r="I105" i="84" s="1"/>
  <c r="H105" i="73"/>
  <c r="H105" i="84" s="1"/>
  <c r="G105" i="73"/>
  <c r="G105" i="84" s="1"/>
  <c r="F105" i="73"/>
  <c r="F105" i="84" s="1"/>
  <c r="E105" i="73"/>
  <c r="E105" i="84" s="1"/>
  <c r="D105" i="73"/>
  <c r="D105" i="84" s="1"/>
  <c r="C105" i="73"/>
  <c r="C105" i="84" s="1"/>
  <c r="B105" i="73"/>
  <c r="B105" i="84" s="1"/>
  <c r="A105" i="73"/>
  <c r="A105" i="84" s="1"/>
  <c r="K104" i="73"/>
  <c r="J104" i="73"/>
  <c r="J104" i="84" s="1"/>
  <c r="I104" i="73"/>
  <c r="I104" i="84" s="1"/>
  <c r="H104" i="73"/>
  <c r="H104" i="84" s="1"/>
  <c r="G104" i="73"/>
  <c r="G104" i="84" s="1"/>
  <c r="F104" i="73"/>
  <c r="F104" i="84" s="1"/>
  <c r="E104" i="73"/>
  <c r="E104" i="84" s="1"/>
  <c r="D104" i="73"/>
  <c r="D104" i="84" s="1"/>
  <c r="C104" i="73"/>
  <c r="C104" i="84" s="1"/>
  <c r="B104" i="73"/>
  <c r="B104" i="84" s="1"/>
  <c r="A104" i="73"/>
  <c r="A104" i="84" s="1"/>
  <c r="K103" i="73"/>
  <c r="J103" i="73"/>
  <c r="J103" i="84" s="1"/>
  <c r="I103" i="73"/>
  <c r="I103" i="84" s="1"/>
  <c r="H103" i="73"/>
  <c r="H103" i="84" s="1"/>
  <c r="G103" i="73"/>
  <c r="G103" i="84" s="1"/>
  <c r="F103" i="73"/>
  <c r="F103" i="84" s="1"/>
  <c r="E103" i="73"/>
  <c r="E103" i="84" s="1"/>
  <c r="D103" i="73"/>
  <c r="D103" i="84" s="1"/>
  <c r="C103" i="73"/>
  <c r="C103" i="84" s="1"/>
  <c r="B103" i="73"/>
  <c r="B103" i="84" s="1"/>
  <c r="A103" i="73"/>
  <c r="A103" i="84" s="1"/>
  <c r="K102" i="73"/>
  <c r="J102" i="73"/>
  <c r="J102" i="84" s="1"/>
  <c r="I102" i="73"/>
  <c r="I102" i="84" s="1"/>
  <c r="H102" i="73"/>
  <c r="H102" i="84" s="1"/>
  <c r="G102" i="73"/>
  <c r="G102" i="84" s="1"/>
  <c r="F102" i="73"/>
  <c r="F102" i="84" s="1"/>
  <c r="E102" i="73"/>
  <c r="E102" i="84" s="1"/>
  <c r="D102" i="73"/>
  <c r="D102" i="84" s="1"/>
  <c r="C102" i="73"/>
  <c r="C102" i="84" s="1"/>
  <c r="B102" i="73"/>
  <c r="B102" i="84" s="1"/>
  <c r="A102" i="73"/>
  <c r="A102" i="84" s="1"/>
  <c r="K101" i="73"/>
  <c r="J101" i="73"/>
  <c r="J101" i="84" s="1"/>
  <c r="I101" i="73"/>
  <c r="I101" i="84" s="1"/>
  <c r="H101" i="73"/>
  <c r="H101" i="84" s="1"/>
  <c r="G101" i="73"/>
  <c r="G101" i="84" s="1"/>
  <c r="F101" i="73"/>
  <c r="F101" i="84" s="1"/>
  <c r="E101" i="73"/>
  <c r="E101" i="84" s="1"/>
  <c r="D101" i="73"/>
  <c r="D101" i="84" s="1"/>
  <c r="C101" i="73"/>
  <c r="C101" i="84" s="1"/>
  <c r="B101" i="73"/>
  <c r="B101" i="84" s="1"/>
  <c r="A101" i="73"/>
  <c r="A101" i="84" s="1"/>
  <c r="K100" i="73"/>
  <c r="J100" i="73"/>
  <c r="J100" i="84" s="1"/>
  <c r="I100" i="73"/>
  <c r="I100" i="84" s="1"/>
  <c r="H100" i="73"/>
  <c r="H100" i="84" s="1"/>
  <c r="G100" i="73"/>
  <c r="G100" i="84" s="1"/>
  <c r="F100" i="73"/>
  <c r="F100" i="84" s="1"/>
  <c r="E100" i="73"/>
  <c r="E100" i="84" s="1"/>
  <c r="D100" i="73"/>
  <c r="D100" i="84" s="1"/>
  <c r="C100" i="73"/>
  <c r="C100" i="84" s="1"/>
  <c r="B100" i="73"/>
  <c r="B100" i="84" s="1"/>
  <c r="A100" i="73"/>
  <c r="A100" i="84" s="1"/>
  <c r="K99" i="73"/>
  <c r="J99" i="73"/>
  <c r="J99" i="84" s="1"/>
  <c r="I99" i="73"/>
  <c r="I99" i="84" s="1"/>
  <c r="H99" i="73"/>
  <c r="H99" i="84" s="1"/>
  <c r="G99" i="73"/>
  <c r="G99" i="84" s="1"/>
  <c r="F99" i="73"/>
  <c r="F99" i="84" s="1"/>
  <c r="E99" i="73"/>
  <c r="E99" i="84" s="1"/>
  <c r="D99" i="73"/>
  <c r="D99" i="84" s="1"/>
  <c r="C99" i="73"/>
  <c r="C99" i="84" s="1"/>
  <c r="B99" i="73"/>
  <c r="B99" i="84" s="1"/>
  <c r="A99" i="73"/>
  <c r="A99" i="84" s="1"/>
  <c r="K98" i="73"/>
  <c r="J98" i="73"/>
  <c r="J98" i="84" s="1"/>
  <c r="I98" i="73"/>
  <c r="I98" i="84" s="1"/>
  <c r="H98" i="73"/>
  <c r="H98" i="84" s="1"/>
  <c r="G98" i="73"/>
  <c r="G98" i="84" s="1"/>
  <c r="F98" i="73"/>
  <c r="F98" i="84" s="1"/>
  <c r="E98" i="73"/>
  <c r="E98" i="84" s="1"/>
  <c r="D98" i="73"/>
  <c r="D98" i="84" s="1"/>
  <c r="C98" i="73"/>
  <c r="C98" i="84" s="1"/>
  <c r="B98" i="73"/>
  <c r="B98" i="84" s="1"/>
  <c r="A98" i="73"/>
  <c r="A98" i="84" s="1"/>
  <c r="K97" i="73"/>
  <c r="J97" i="73"/>
  <c r="J97" i="84" s="1"/>
  <c r="I97" i="73"/>
  <c r="I97" i="84" s="1"/>
  <c r="H97" i="73"/>
  <c r="H97" i="84" s="1"/>
  <c r="G97" i="73"/>
  <c r="G97" i="84" s="1"/>
  <c r="F97" i="73"/>
  <c r="F97" i="84" s="1"/>
  <c r="E97" i="73"/>
  <c r="E97" i="84" s="1"/>
  <c r="D97" i="73"/>
  <c r="D97" i="84" s="1"/>
  <c r="C97" i="73"/>
  <c r="C97" i="84" s="1"/>
  <c r="B97" i="73"/>
  <c r="B97" i="84" s="1"/>
  <c r="A97" i="73"/>
  <c r="A97" i="84" s="1"/>
  <c r="K96" i="73"/>
  <c r="J96" i="73"/>
  <c r="J96" i="84" s="1"/>
  <c r="I96" i="73"/>
  <c r="I96" i="84" s="1"/>
  <c r="H96" i="73"/>
  <c r="H96" i="84" s="1"/>
  <c r="G96" i="73"/>
  <c r="G96" i="84" s="1"/>
  <c r="F96" i="73"/>
  <c r="F96" i="84" s="1"/>
  <c r="E96" i="73"/>
  <c r="E96" i="84" s="1"/>
  <c r="D96" i="73"/>
  <c r="D96" i="84" s="1"/>
  <c r="C96" i="73"/>
  <c r="C96" i="84" s="1"/>
  <c r="B96" i="73"/>
  <c r="B96" i="84" s="1"/>
  <c r="A96" i="73"/>
  <c r="A96" i="84" s="1"/>
  <c r="K95" i="73"/>
  <c r="J95" i="73"/>
  <c r="J95" i="84" s="1"/>
  <c r="I95" i="73"/>
  <c r="I95" i="84" s="1"/>
  <c r="H95" i="73"/>
  <c r="H95" i="84" s="1"/>
  <c r="G95" i="73"/>
  <c r="G95" i="84" s="1"/>
  <c r="F95" i="73"/>
  <c r="F95" i="84" s="1"/>
  <c r="E95" i="73"/>
  <c r="E95" i="84" s="1"/>
  <c r="D95" i="73"/>
  <c r="D95" i="84" s="1"/>
  <c r="C95" i="73"/>
  <c r="C95" i="84" s="1"/>
  <c r="B95" i="73"/>
  <c r="B95" i="84" s="1"/>
  <c r="A95" i="73"/>
  <c r="A95" i="84" s="1"/>
  <c r="K94" i="73"/>
  <c r="J94" i="73"/>
  <c r="J94" i="84" s="1"/>
  <c r="I94" i="73"/>
  <c r="I94" i="84" s="1"/>
  <c r="H94" i="73"/>
  <c r="H94" i="84" s="1"/>
  <c r="G94" i="73"/>
  <c r="G94" i="84" s="1"/>
  <c r="F94" i="73"/>
  <c r="F94" i="84" s="1"/>
  <c r="E94" i="73"/>
  <c r="E94" i="84" s="1"/>
  <c r="D94" i="73"/>
  <c r="D94" i="84" s="1"/>
  <c r="C94" i="73"/>
  <c r="C94" i="84" s="1"/>
  <c r="B94" i="73"/>
  <c r="B94" i="84" s="1"/>
  <c r="A94" i="73"/>
  <c r="A94" i="84" s="1"/>
  <c r="K93" i="73"/>
  <c r="J93" i="73"/>
  <c r="J93" i="84" s="1"/>
  <c r="I93" i="73"/>
  <c r="I93" i="84" s="1"/>
  <c r="H93" i="73"/>
  <c r="H93" i="84" s="1"/>
  <c r="G93" i="73"/>
  <c r="G93" i="84" s="1"/>
  <c r="F93" i="73"/>
  <c r="F93" i="84" s="1"/>
  <c r="E93" i="73"/>
  <c r="E93" i="84" s="1"/>
  <c r="D93" i="73"/>
  <c r="D93" i="84" s="1"/>
  <c r="C93" i="73"/>
  <c r="C93" i="84" s="1"/>
  <c r="B93" i="73"/>
  <c r="B93" i="84" s="1"/>
  <c r="A93" i="73"/>
  <c r="A93" i="84" s="1"/>
  <c r="K92" i="73"/>
  <c r="J92" i="73"/>
  <c r="J92" i="84" s="1"/>
  <c r="I92" i="73"/>
  <c r="I92" i="84" s="1"/>
  <c r="H92" i="73"/>
  <c r="H92" i="84" s="1"/>
  <c r="G92" i="73"/>
  <c r="G92" i="84" s="1"/>
  <c r="F92" i="73"/>
  <c r="F92" i="84" s="1"/>
  <c r="E92" i="73"/>
  <c r="E92" i="84" s="1"/>
  <c r="D92" i="73"/>
  <c r="D92" i="84" s="1"/>
  <c r="C92" i="73"/>
  <c r="C92" i="84" s="1"/>
  <c r="B92" i="73"/>
  <c r="B92" i="84" s="1"/>
  <c r="A92" i="73"/>
  <c r="A92" i="84" s="1"/>
  <c r="K91" i="73"/>
  <c r="J91" i="73"/>
  <c r="J91" i="84" s="1"/>
  <c r="I91" i="73"/>
  <c r="I91" i="84" s="1"/>
  <c r="H91" i="73"/>
  <c r="H91" i="84" s="1"/>
  <c r="G91" i="73"/>
  <c r="G91" i="84" s="1"/>
  <c r="F91" i="73"/>
  <c r="F91" i="84" s="1"/>
  <c r="E91" i="73"/>
  <c r="E91" i="84" s="1"/>
  <c r="D91" i="73"/>
  <c r="D91" i="84" s="1"/>
  <c r="C91" i="73"/>
  <c r="C91" i="84" s="1"/>
  <c r="B91" i="73"/>
  <c r="B91" i="84" s="1"/>
  <c r="A91" i="73"/>
  <c r="A91" i="84" s="1"/>
  <c r="K90" i="73"/>
  <c r="J90" i="73"/>
  <c r="J90" i="84" s="1"/>
  <c r="I90" i="73"/>
  <c r="I90" i="84" s="1"/>
  <c r="H90" i="73"/>
  <c r="H90" i="84" s="1"/>
  <c r="G90" i="73"/>
  <c r="G90" i="84" s="1"/>
  <c r="F90" i="73"/>
  <c r="F90" i="84" s="1"/>
  <c r="E90" i="73"/>
  <c r="E90" i="84" s="1"/>
  <c r="D90" i="73"/>
  <c r="D90" i="84" s="1"/>
  <c r="C90" i="73"/>
  <c r="C90" i="84" s="1"/>
  <c r="B90" i="73"/>
  <c r="B90" i="84" s="1"/>
  <c r="A90" i="73"/>
  <c r="A90" i="84" s="1"/>
  <c r="K89" i="73"/>
  <c r="J89" i="73"/>
  <c r="J89" i="84" s="1"/>
  <c r="I89" i="73"/>
  <c r="I89" i="84" s="1"/>
  <c r="H89" i="73"/>
  <c r="H89" i="84" s="1"/>
  <c r="G89" i="73"/>
  <c r="G89" i="84" s="1"/>
  <c r="F89" i="73"/>
  <c r="F89" i="84" s="1"/>
  <c r="E89" i="73"/>
  <c r="E89" i="84" s="1"/>
  <c r="D89" i="73"/>
  <c r="D89" i="84" s="1"/>
  <c r="C89" i="73"/>
  <c r="C89" i="84" s="1"/>
  <c r="B89" i="73"/>
  <c r="B89" i="84" s="1"/>
  <c r="A89" i="73"/>
  <c r="A89" i="84" s="1"/>
  <c r="K88" i="73"/>
  <c r="J88" i="73"/>
  <c r="J88" i="84" s="1"/>
  <c r="I88" i="73"/>
  <c r="I88" i="84" s="1"/>
  <c r="H88" i="73"/>
  <c r="H88" i="84" s="1"/>
  <c r="G88" i="73"/>
  <c r="G88" i="84" s="1"/>
  <c r="F88" i="73"/>
  <c r="F88" i="84" s="1"/>
  <c r="E88" i="73"/>
  <c r="E88" i="84" s="1"/>
  <c r="D88" i="73"/>
  <c r="D88" i="84" s="1"/>
  <c r="C88" i="73"/>
  <c r="C88" i="84" s="1"/>
  <c r="B88" i="73"/>
  <c r="B88" i="84" s="1"/>
  <c r="A88" i="73"/>
  <c r="A88" i="84" s="1"/>
  <c r="K87" i="73"/>
  <c r="J87" i="73"/>
  <c r="J87" i="84" s="1"/>
  <c r="I87" i="73"/>
  <c r="I87" i="84" s="1"/>
  <c r="H87" i="73"/>
  <c r="H87" i="84" s="1"/>
  <c r="G87" i="73"/>
  <c r="G87" i="84" s="1"/>
  <c r="F87" i="73"/>
  <c r="F87" i="84" s="1"/>
  <c r="E87" i="73"/>
  <c r="E87" i="84" s="1"/>
  <c r="D87" i="73"/>
  <c r="D87" i="84" s="1"/>
  <c r="C87" i="73"/>
  <c r="C87" i="84" s="1"/>
  <c r="B87" i="73"/>
  <c r="B87" i="84" s="1"/>
  <c r="A87" i="73"/>
  <c r="A87" i="84" s="1"/>
  <c r="K86" i="73"/>
  <c r="J86" i="73"/>
  <c r="J86" i="84" s="1"/>
  <c r="I86" i="73"/>
  <c r="I86" i="84" s="1"/>
  <c r="H86" i="73"/>
  <c r="H86" i="84" s="1"/>
  <c r="G86" i="73"/>
  <c r="G86" i="84" s="1"/>
  <c r="F86" i="73"/>
  <c r="F86" i="84" s="1"/>
  <c r="E86" i="73"/>
  <c r="E86" i="84" s="1"/>
  <c r="D86" i="73"/>
  <c r="D86" i="84" s="1"/>
  <c r="C86" i="73"/>
  <c r="C86" i="84" s="1"/>
  <c r="B86" i="73"/>
  <c r="B86" i="84" s="1"/>
  <c r="A86" i="73"/>
  <c r="A86" i="84" s="1"/>
  <c r="K85" i="73"/>
  <c r="J85" i="73"/>
  <c r="J85" i="84" s="1"/>
  <c r="I85" i="73"/>
  <c r="I85" i="84" s="1"/>
  <c r="H85" i="73"/>
  <c r="H85" i="84" s="1"/>
  <c r="G85" i="73"/>
  <c r="G85" i="84" s="1"/>
  <c r="F85" i="73"/>
  <c r="F85" i="84" s="1"/>
  <c r="E85" i="73"/>
  <c r="E85" i="84" s="1"/>
  <c r="D85" i="73"/>
  <c r="D85" i="84" s="1"/>
  <c r="C85" i="73"/>
  <c r="C85" i="84" s="1"/>
  <c r="B85" i="73"/>
  <c r="B85" i="84" s="1"/>
  <c r="A85" i="73"/>
  <c r="A85" i="84" s="1"/>
  <c r="K84" i="73"/>
  <c r="J84" i="73"/>
  <c r="J84" i="84" s="1"/>
  <c r="I84" i="73"/>
  <c r="I84" i="84" s="1"/>
  <c r="H84" i="73"/>
  <c r="H84" i="84" s="1"/>
  <c r="G84" i="73"/>
  <c r="G84" i="84" s="1"/>
  <c r="F84" i="73"/>
  <c r="F84" i="84" s="1"/>
  <c r="E84" i="73"/>
  <c r="E84" i="84" s="1"/>
  <c r="D84" i="73"/>
  <c r="D84" i="84" s="1"/>
  <c r="C84" i="73"/>
  <c r="C84" i="84" s="1"/>
  <c r="B84" i="73"/>
  <c r="B84" i="84" s="1"/>
  <c r="A84" i="73"/>
  <c r="A84" i="84" s="1"/>
  <c r="K83" i="73"/>
  <c r="J83" i="73"/>
  <c r="J83" i="84" s="1"/>
  <c r="I83" i="73"/>
  <c r="I83" i="84" s="1"/>
  <c r="H83" i="73"/>
  <c r="H83" i="84" s="1"/>
  <c r="G83" i="73"/>
  <c r="G83" i="84" s="1"/>
  <c r="F83" i="73"/>
  <c r="F83" i="84" s="1"/>
  <c r="E83" i="73"/>
  <c r="E83" i="84" s="1"/>
  <c r="D83" i="73"/>
  <c r="D83" i="84" s="1"/>
  <c r="C83" i="73"/>
  <c r="C83" i="84" s="1"/>
  <c r="B83" i="73"/>
  <c r="B83" i="84" s="1"/>
  <c r="A83" i="73"/>
  <c r="A83" i="84" s="1"/>
  <c r="K82" i="73"/>
  <c r="J82" i="73"/>
  <c r="J82" i="84" s="1"/>
  <c r="I82" i="73"/>
  <c r="I82" i="84" s="1"/>
  <c r="H82" i="73"/>
  <c r="H82" i="84" s="1"/>
  <c r="G82" i="73"/>
  <c r="G82" i="84" s="1"/>
  <c r="F82" i="73"/>
  <c r="F82" i="84" s="1"/>
  <c r="E82" i="73"/>
  <c r="E82" i="84" s="1"/>
  <c r="D82" i="73"/>
  <c r="D82" i="84" s="1"/>
  <c r="C82" i="73"/>
  <c r="C82" i="84" s="1"/>
  <c r="B82" i="73"/>
  <c r="B82" i="84" s="1"/>
  <c r="A82" i="73"/>
  <c r="A82" i="84" s="1"/>
  <c r="K81" i="73"/>
  <c r="J81" i="73"/>
  <c r="J81" i="84" s="1"/>
  <c r="I81" i="73"/>
  <c r="I81" i="84" s="1"/>
  <c r="H81" i="73"/>
  <c r="H81" i="84" s="1"/>
  <c r="G81" i="73"/>
  <c r="G81" i="84" s="1"/>
  <c r="F81" i="73"/>
  <c r="F81" i="84" s="1"/>
  <c r="E81" i="73"/>
  <c r="E81" i="84" s="1"/>
  <c r="D81" i="73"/>
  <c r="D81" i="84" s="1"/>
  <c r="C81" i="73"/>
  <c r="C81" i="84" s="1"/>
  <c r="B81" i="73"/>
  <c r="B81" i="84" s="1"/>
  <c r="A81" i="73"/>
  <c r="A81" i="84" s="1"/>
  <c r="K80" i="73"/>
  <c r="J80" i="73"/>
  <c r="J80" i="84" s="1"/>
  <c r="I80" i="73"/>
  <c r="I80" i="84" s="1"/>
  <c r="H80" i="73"/>
  <c r="H80" i="84" s="1"/>
  <c r="G80" i="73"/>
  <c r="G80" i="84" s="1"/>
  <c r="F80" i="73"/>
  <c r="F80" i="84" s="1"/>
  <c r="E80" i="73"/>
  <c r="E80" i="84" s="1"/>
  <c r="D80" i="73"/>
  <c r="D80" i="84" s="1"/>
  <c r="C80" i="73"/>
  <c r="C80" i="84" s="1"/>
  <c r="B80" i="73"/>
  <c r="B80" i="84" s="1"/>
  <c r="A80" i="73"/>
  <c r="A80" i="84" s="1"/>
  <c r="K79" i="73"/>
  <c r="J79" i="73"/>
  <c r="J79" i="84" s="1"/>
  <c r="I79" i="73"/>
  <c r="I79" i="84" s="1"/>
  <c r="H79" i="73"/>
  <c r="H79" i="84" s="1"/>
  <c r="G79" i="73"/>
  <c r="G79" i="84" s="1"/>
  <c r="F79" i="73"/>
  <c r="F79" i="84" s="1"/>
  <c r="E79" i="73"/>
  <c r="E79" i="84" s="1"/>
  <c r="D79" i="73"/>
  <c r="D79" i="84" s="1"/>
  <c r="C79" i="73"/>
  <c r="C79" i="84" s="1"/>
  <c r="B79" i="73"/>
  <c r="B79" i="84" s="1"/>
  <c r="A79" i="73"/>
  <c r="A79" i="84" s="1"/>
  <c r="K78" i="73"/>
  <c r="J78" i="73"/>
  <c r="J78" i="84" s="1"/>
  <c r="I78" i="73"/>
  <c r="I78" i="84" s="1"/>
  <c r="H78" i="73"/>
  <c r="H78" i="84" s="1"/>
  <c r="G78" i="73"/>
  <c r="G78" i="84" s="1"/>
  <c r="F78" i="73"/>
  <c r="F78" i="84" s="1"/>
  <c r="E78" i="73"/>
  <c r="E78" i="84" s="1"/>
  <c r="D78" i="73"/>
  <c r="D78" i="84" s="1"/>
  <c r="C78" i="73"/>
  <c r="C78" i="84" s="1"/>
  <c r="B78" i="73"/>
  <c r="B78" i="84" s="1"/>
  <c r="A78" i="73"/>
  <c r="A78" i="84" s="1"/>
  <c r="K77" i="73"/>
  <c r="J77" i="73"/>
  <c r="J77" i="84" s="1"/>
  <c r="I77" i="73"/>
  <c r="I77" i="84" s="1"/>
  <c r="H77" i="73"/>
  <c r="H77" i="84" s="1"/>
  <c r="G77" i="73"/>
  <c r="G77" i="84" s="1"/>
  <c r="F77" i="73"/>
  <c r="F77" i="84" s="1"/>
  <c r="E77" i="73"/>
  <c r="E77" i="84" s="1"/>
  <c r="D77" i="73"/>
  <c r="D77" i="84" s="1"/>
  <c r="C77" i="73"/>
  <c r="C77" i="84" s="1"/>
  <c r="B77" i="73"/>
  <c r="B77" i="84" s="1"/>
  <c r="A77" i="73"/>
  <c r="A77" i="84" s="1"/>
  <c r="K76" i="73"/>
  <c r="J76" i="73"/>
  <c r="J76" i="84" s="1"/>
  <c r="I76" i="73"/>
  <c r="I76" i="84" s="1"/>
  <c r="H76" i="73"/>
  <c r="H76" i="84" s="1"/>
  <c r="G76" i="73"/>
  <c r="G76" i="84" s="1"/>
  <c r="F76" i="73"/>
  <c r="F76" i="84" s="1"/>
  <c r="E76" i="73"/>
  <c r="E76" i="84" s="1"/>
  <c r="D76" i="73"/>
  <c r="D76" i="84" s="1"/>
  <c r="C76" i="73"/>
  <c r="C76" i="84" s="1"/>
  <c r="B76" i="73"/>
  <c r="B76" i="84" s="1"/>
  <c r="A76" i="73"/>
  <c r="A76" i="84" s="1"/>
  <c r="K75" i="73"/>
  <c r="J75" i="73"/>
  <c r="J75" i="84" s="1"/>
  <c r="I75" i="73"/>
  <c r="I75" i="84" s="1"/>
  <c r="H75" i="73"/>
  <c r="H75" i="84" s="1"/>
  <c r="G75" i="73"/>
  <c r="G75" i="84" s="1"/>
  <c r="F75" i="73"/>
  <c r="F75" i="84" s="1"/>
  <c r="E75" i="73"/>
  <c r="E75" i="84" s="1"/>
  <c r="D75" i="73"/>
  <c r="D75" i="84" s="1"/>
  <c r="C75" i="73"/>
  <c r="C75" i="84" s="1"/>
  <c r="B75" i="73"/>
  <c r="B75" i="84" s="1"/>
  <c r="A75" i="73"/>
  <c r="A75" i="84" s="1"/>
  <c r="K74" i="73"/>
  <c r="J74" i="73"/>
  <c r="J74" i="84" s="1"/>
  <c r="I74" i="73"/>
  <c r="I74" i="84" s="1"/>
  <c r="H74" i="73"/>
  <c r="H74" i="84" s="1"/>
  <c r="G74" i="73"/>
  <c r="G74" i="84" s="1"/>
  <c r="F74" i="73"/>
  <c r="F74" i="84" s="1"/>
  <c r="E74" i="73"/>
  <c r="E74" i="84" s="1"/>
  <c r="D74" i="73"/>
  <c r="D74" i="84" s="1"/>
  <c r="C74" i="73"/>
  <c r="C74" i="84" s="1"/>
  <c r="B74" i="73"/>
  <c r="B74" i="84" s="1"/>
  <c r="A74" i="73"/>
  <c r="A74" i="84" s="1"/>
  <c r="K73" i="73"/>
  <c r="J73" i="73"/>
  <c r="J73" i="84" s="1"/>
  <c r="I73" i="73"/>
  <c r="I73" i="84" s="1"/>
  <c r="H73" i="73"/>
  <c r="H73" i="84" s="1"/>
  <c r="G73" i="73"/>
  <c r="G73" i="84" s="1"/>
  <c r="F73" i="73"/>
  <c r="F73" i="84" s="1"/>
  <c r="E73" i="73"/>
  <c r="E73" i="84" s="1"/>
  <c r="D73" i="73"/>
  <c r="D73" i="84" s="1"/>
  <c r="C73" i="73"/>
  <c r="C73" i="84" s="1"/>
  <c r="B73" i="73"/>
  <c r="B73" i="84" s="1"/>
  <c r="A73" i="73"/>
  <c r="A73" i="84" s="1"/>
  <c r="K72" i="73"/>
  <c r="J72" i="73"/>
  <c r="J72" i="84" s="1"/>
  <c r="I72" i="73"/>
  <c r="I72" i="84" s="1"/>
  <c r="H72" i="73"/>
  <c r="H72" i="84" s="1"/>
  <c r="G72" i="73"/>
  <c r="G72" i="84" s="1"/>
  <c r="F72" i="73"/>
  <c r="F72" i="84" s="1"/>
  <c r="E72" i="73"/>
  <c r="E72" i="84" s="1"/>
  <c r="D72" i="73"/>
  <c r="D72" i="84" s="1"/>
  <c r="C72" i="73"/>
  <c r="C72" i="84" s="1"/>
  <c r="B72" i="73"/>
  <c r="B72" i="84" s="1"/>
  <c r="A72" i="73"/>
  <c r="A72" i="84" s="1"/>
  <c r="K71" i="73"/>
  <c r="J71" i="73"/>
  <c r="J71" i="84" s="1"/>
  <c r="I71" i="73"/>
  <c r="I71" i="84" s="1"/>
  <c r="H71" i="73"/>
  <c r="H71" i="84" s="1"/>
  <c r="G71" i="73"/>
  <c r="G71" i="84" s="1"/>
  <c r="F71" i="73"/>
  <c r="F71" i="84" s="1"/>
  <c r="E71" i="73"/>
  <c r="E71" i="84" s="1"/>
  <c r="D71" i="73"/>
  <c r="D71" i="84" s="1"/>
  <c r="C71" i="73"/>
  <c r="C71" i="84" s="1"/>
  <c r="B71" i="73"/>
  <c r="B71" i="84" s="1"/>
  <c r="A71" i="73"/>
  <c r="A71" i="84" s="1"/>
  <c r="K70" i="73"/>
  <c r="J70" i="73"/>
  <c r="J70" i="84" s="1"/>
  <c r="I70" i="73"/>
  <c r="I70" i="84" s="1"/>
  <c r="H70" i="73"/>
  <c r="H70" i="84" s="1"/>
  <c r="G70" i="73"/>
  <c r="G70" i="84" s="1"/>
  <c r="F70" i="73"/>
  <c r="F70" i="84" s="1"/>
  <c r="E70" i="73"/>
  <c r="E70" i="84" s="1"/>
  <c r="D70" i="73"/>
  <c r="D70" i="84" s="1"/>
  <c r="C70" i="73"/>
  <c r="C70" i="84" s="1"/>
  <c r="B70" i="73"/>
  <c r="B70" i="84" s="1"/>
  <c r="A70" i="73"/>
  <c r="A70" i="84" s="1"/>
  <c r="K69" i="73"/>
  <c r="J69" i="73"/>
  <c r="J69" i="84" s="1"/>
  <c r="I69" i="73"/>
  <c r="I69" i="84" s="1"/>
  <c r="H69" i="73"/>
  <c r="H69" i="84" s="1"/>
  <c r="G69" i="73"/>
  <c r="G69" i="84" s="1"/>
  <c r="F69" i="73"/>
  <c r="F69" i="84" s="1"/>
  <c r="E69" i="73"/>
  <c r="E69" i="84" s="1"/>
  <c r="D69" i="73"/>
  <c r="D69" i="84" s="1"/>
  <c r="C69" i="73"/>
  <c r="C69" i="84" s="1"/>
  <c r="B69" i="73"/>
  <c r="B69" i="84" s="1"/>
  <c r="A69" i="73"/>
  <c r="A69" i="84" s="1"/>
  <c r="K68" i="73"/>
  <c r="J68" i="73"/>
  <c r="J68" i="84" s="1"/>
  <c r="I68" i="73"/>
  <c r="I68" i="84" s="1"/>
  <c r="H68" i="73"/>
  <c r="H68" i="84" s="1"/>
  <c r="G68" i="73"/>
  <c r="G68" i="84" s="1"/>
  <c r="F68" i="73"/>
  <c r="F68" i="84" s="1"/>
  <c r="E68" i="73"/>
  <c r="E68" i="84" s="1"/>
  <c r="D68" i="73"/>
  <c r="D68" i="84" s="1"/>
  <c r="C68" i="73"/>
  <c r="C68" i="84" s="1"/>
  <c r="B68" i="73"/>
  <c r="B68" i="84" s="1"/>
  <c r="A68" i="73"/>
  <c r="A68" i="84" s="1"/>
  <c r="K67" i="73"/>
  <c r="J67" i="73"/>
  <c r="J67" i="84" s="1"/>
  <c r="I67" i="73"/>
  <c r="I67" i="84" s="1"/>
  <c r="H67" i="73"/>
  <c r="H67" i="84" s="1"/>
  <c r="G67" i="73"/>
  <c r="G67" i="84" s="1"/>
  <c r="F67" i="73"/>
  <c r="F67" i="84" s="1"/>
  <c r="E67" i="73"/>
  <c r="E67" i="84" s="1"/>
  <c r="D67" i="73"/>
  <c r="D67" i="84" s="1"/>
  <c r="C67" i="73"/>
  <c r="C67" i="84" s="1"/>
  <c r="B67" i="73"/>
  <c r="B67" i="84" s="1"/>
  <c r="A67" i="73"/>
  <c r="A67" i="84" s="1"/>
  <c r="K66" i="73"/>
  <c r="J66" i="73"/>
  <c r="J66" i="84" s="1"/>
  <c r="I66" i="73"/>
  <c r="I66" i="84" s="1"/>
  <c r="H66" i="73"/>
  <c r="H66" i="84" s="1"/>
  <c r="G66" i="73"/>
  <c r="G66" i="84" s="1"/>
  <c r="F66" i="73"/>
  <c r="F66" i="84" s="1"/>
  <c r="E66" i="73"/>
  <c r="E66" i="84" s="1"/>
  <c r="D66" i="73"/>
  <c r="D66" i="84" s="1"/>
  <c r="C66" i="73"/>
  <c r="C66" i="84" s="1"/>
  <c r="B66" i="73"/>
  <c r="B66" i="84" s="1"/>
  <c r="A66" i="73"/>
  <c r="A66" i="84" s="1"/>
  <c r="K65" i="73"/>
  <c r="J65" i="73"/>
  <c r="J65" i="84" s="1"/>
  <c r="I65" i="73"/>
  <c r="I65" i="84" s="1"/>
  <c r="H65" i="73"/>
  <c r="H65" i="84" s="1"/>
  <c r="G65" i="73"/>
  <c r="G65" i="84" s="1"/>
  <c r="F65" i="73"/>
  <c r="F65" i="84" s="1"/>
  <c r="E65" i="73"/>
  <c r="E65" i="84" s="1"/>
  <c r="D65" i="73"/>
  <c r="D65" i="84" s="1"/>
  <c r="C65" i="73"/>
  <c r="C65" i="84" s="1"/>
  <c r="B65" i="73"/>
  <c r="B65" i="84" s="1"/>
  <c r="A65" i="73"/>
  <c r="A65" i="84" s="1"/>
  <c r="K64" i="73"/>
  <c r="J64" i="73"/>
  <c r="J64" i="84" s="1"/>
  <c r="I64" i="73"/>
  <c r="I64" i="84" s="1"/>
  <c r="H64" i="73"/>
  <c r="H64" i="84" s="1"/>
  <c r="G64" i="73"/>
  <c r="G64" i="84" s="1"/>
  <c r="F64" i="73"/>
  <c r="F64" i="84" s="1"/>
  <c r="E64" i="73"/>
  <c r="E64" i="84" s="1"/>
  <c r="D64" i="73"/>
  <c r="D64" i="84" s="1"/>
  <c r="C64" i="73"/>
  <c r="C64" i="84" s="1"/>
  <c r="B64" i="73"/>
  <c r="B64" i="84" s="1"/>
  <c r="A64" i="73"/>
  <c r="A64" i="84" s="1"/>
  <c r="K63" i="73"/>
  <c r="J63" i="73"/>
  <c r="J63" i="84" s="1"/>
  <c r="I63" i="73"/>
  <c r="I63" i="84" s="1"/>
  <c r="H63" i="73"/>
  <c r="H63" i="84" s="1"/>
  <c r="G63" i="73"/>
  <c r="G63" i="84" s="1"/>
  <c r="F63" i="73"/>
  <c r="F63" i="84" s="1"/>
  <c r="E63" i="73"/>
  <c r="E63" i="84" s="1"/>
  <c r="D63" i="73"/>
  <c r="D63" i="84" s="1"/>
  <c r="C63" i="73"/>
  <c r="C63" i="84" s="1"/>
  <c r="B63" i="73"/>
  <c r="B63" i="84" s="1"/>
  <c r="A63" i="73"/>
  <c r="A63" i="84" s="1"/>
  <c r="K62" i="73"/>
  <c r="J62" i="73"/>
  <c r="J62" i="84" s="1"/>
  <c r="I62" i="73"/>
  <c r="I62" i="84" s="1"/>
  <c r="H62" i="73"/>
  <c r="H62" i="84" s="1"/>
  <c r="G62" i="73"/>
  <c r="G62" i="84" s="1"/>
  <c r="F62" i="73"/>
  <c r="F62" i="84" s="1"/>
  <c r="E62" i="73"/>
  <c r="E62" i="84" s="1"/>
  <c r="D62" i="73"/>
  <c r="D62" i="84" s="1"/>
  <c r="C62" i="73"/>
  <c r="C62" i="84" s="1"/>
  <c r="B62" i="73"/>
  <c r="B62" i="84" s="1"/>
  <c r="A62" i="73"/>
  <c r="A62" i="84" s="1"/>
  <c r="K61" i="73"/>
  <c r="J61" i="73"/>
  <c r="J61" i="84" s="1"/>
  <c r="I61" i="73"/>
  <c r="I61" i="84" s="1"/>
  <c r="H61" i="73"/>
  <c r="H61" i="84" s="1"/>
  <c r="G61" i="73"/>
  <c r="G61" i="84" s="1"/>
  <c r="F61" i="73"/>
  <c r="F61" i="84" s="1"/>
  <c r="E61" i="73"/>
  <c r="E61" i="84" s="1"/>
  <c r="D61" i="73"/>
  <c r="D61" i="84" s="1"/>
  <c r="C61" i="73"/>
  <c r="C61" i="84" s="1"/>
  <c r="B61" i="73"/>
  <c r="B61" i="84" s="1"/>
  <c r="A61" i="73"/>
  <c r="A61" i="84" s="1"/>
  <c r="K60" i="73"/>
  <c r="J60" i="73"/>
  <c r="J60" i="84" s="1"/>
  <c r="I60" i="73"/>
  <c r="I60" i="84" s="1"/>
  <c r="H60" i="73"/>
  <c r="H60" i="84" s="1"/>
  <c r="G60" i="73"/>
  <c r="G60" i="84" s="1"/>
  <c r="F60" i="73"/>
  <c r="F60" i="84" s="1"/>
  <c r="E60" i="73"/>
  <c r="E60" i="84" s="1"/>
  <c r="D60" i="73"/>
  <c r="D60" i="84" s="1"/>
  <c r="C60" i="73"/>
  <c r="C60" i="84" s="1"/>
  <c r="B60" i="73"/>
  <c r="B60" i="84" s="1"/>
  <c r="A60" i="73"/>
  <c r="A60" i="84" s="1"/>
  <c r="K59" i="73"/>
  <c r="J59" i="73"/>
  <c r="J59" i="84" s="1"/>
  <c r="I59" i="73"/>
  <c r="I59" i="84" s="1"/>
  <c r="H59" i="73"/>
  <c r="H59" i="84" s="1"/>
  <c r="G59" i="73"/>
  <c r="G59" i="84" s="1"/>
  <c r="F59" i="73"/>
  <c r="F59" i="84" s="1"/>
  <c r="E59" i="73"/>
  <c r="E59" i="84" s="1"/>
  <c r="D59" i="73"/>
  <c r="D59" i="84" s="1"/>
  <c r="C59" i="73"/>
  <c r="C59" i="84" s="1"/>
  <c r="B59" i="73"/>
  <c r="B59" i="84" s="1"/>
  <c r="A59" i="73"/>
  <c r="A59" i="84" s="1"/>
  <c r="K57" i="73"/>
  <c r="K57" i="84" s="1"/>
  <c r="J57" i="73"/>
  <c r="J57" i="84" s="1"/>
  <c r="I57" i="73"/>
  <c r="I57" i="84" s="1"/>
  <c r="H57" i="73"/>
  <c r="H57" i="84" s="1"/>
  <c r="G57" i="73"/>
  <c r="G57" i="84" s="1"/>
  <c r="F57" i="73"/>
  <c r="F57" i="84" s="1"/>
  <c r="E57" i="73"/>
  <c r="E57" i="84" s="1"/>
  <c r="D57" i="73"/>
  <c r="D57" i="84" s="1"/>
  <c r="C57" i="73"/>
  <c r="C57" i="84" s="1"/>
  <c r="B57" i="73"/>
  <c r="B57" i="84" s="1"/>
  <c r="A57" i="73"/>
  <c r="A57" i="84" s="1"/>
  <c r="K56" i="73"/>
  <c r="K56" i="84" s="1"/>
  <c r="D56" i="73"/>
  <c r="D56" i="84" s="1"/>
  <c r="C56" i="73"/>
  <c r="C56" i="84" s="1"/>
  <c r="B56" i="73"/>
  <c r="B56" i="84" s="1"/>
  <c r="A56" i="73"/>
  <c r="A56" i="84" s="1"/>
  <c r="K54" i="73"/>
  <c r="J54" i="73"/>
  <c r="J54" i="84" s="1"/>
  <c r="I54" i="73"/>
  <c r="I54" i="84" s="1"/>
  <c r="H54" i="73"/>
  <c r="H54" i="84" s="1"/>
  <c r="G54" i="73"/>
  <c r="G54" i="84" s="1"/>
  <c r="F54" i="73"/>
  <c r="F54" i="84" s="1"/>
  <c r="E54" i="73"/>
  <c r="E54" i="84" s="1"/>
  <c r="D54" i="73"/>
  <c r="D54" i="84" s="1"/>
  <c r="C54" i="73"/>
  <c r="C54" i="84" s="1"/>
  <c r="B54" i="73"/>
  <c r="B54" i="84" s="1"/>
  <c r="A54" i="73"/>
  <c r="A54" i="84" s="1"/>
  <c r="K53" i="73"/>
  <c r="J53" i="73"/>
  <c r="J53" i="84" s="1"/>
  <c r="I53" i="73"/>
  <c r="I53" i="84" s="1"/>
  <c r="H53" i="73"/>
  <c r="H53" i="84" s="1"/>
  <c r="G53" i="73"/>
  <c r="G53" i="84" s="1"/>
  <c r="F53" i="73"/>
  <c r="F53" i="84" s="1"/>
  <c r="E53" i="73"/>
  <c r="E53" i="84" s="1"/>
  <c r="D53" i="73"/>
  <c r="D53" i="84" s="1"/>
  <c r="C53" i="73"/>
  <c r="C53" i="84" s="1"/>
  <c r="B53" i="73"/>
  <c r="B53" i="84" s="1"/>
  <c r="A53" i="73"/>
  <c r="A53" i="84" s="1"/>
  <c r="K52" i="73"/>
  <c r="J52" i="73"/>
  <c r="J52" i="84" s="1"/>
  <c r="I52" i="73"/>
  <c r="I52" i="84" s="1"/>
  <c r="H52" i="73"/>
  <c r="H52" i="84" s="1"/>
  <c r="G52" i="73"/>
  <c r="G52" i="84" s="1"/>
  <c r="F52" i="73"/>
  <c r="F52" i="84" s="1"/>
  <c r="E52" i="73"/>
  <c r="E52" i="84" s="1"/>
  <c r="D52" i="73"/>
  <c r="D52" i="84" s="1"/>
  <c r="C52" i="73"/>
  <c r="C52" i="84" s="1"/>
  <c r="B52" i="73"/>
  <c r="B52" i="84" s="1"/>
  <c r="A52" i="73"/>
  <c r="A52" i="84" s="1"/>
  <c r="K51" i="73"/>
  <c r="J51" i="73"/>
  <c r="J51" i="84" s="1"/>
  <c r="I51" i="73"/>
  <c r="I51" i="84" s="1"/>
  <c r="H51" i="73"/>
  <c r="H51" i="84" s="1"/>
  <c r="G51" i="73"/>
  <c r="G51" i="84" s="1"/>
  <c r="F51" i="73"/>
  <c r="F51" i="84" s="1"/>
  <c r="E51" i="73"/>
  <c r="E51" i="84" s="1"/>
  <c r="D51" i="73"/>
  <c r="D51" i="84" s="1"/>
  <c r="C51" i="73"/>
  <c r="C51" i="84" s="1"/>
  <c r="B51" i="73"/>
  <c r="B51" i="84" s="1"/>
  <c r="A51" i="73"/>
  <c r="A51" i="84" s="1"/>
  <c r="K50" i="73"/>
  <c r="J50" i="73"/>
  <c r="J50" i="84" s="1"/>
  <c r="I50" i="73"/>
  <c r="I50" i="84" s="1"/>
  <c r="H50" i="73"/>
  <c r="H50" i="84" s="1"/>
  <c r="G50" i="73"/>
  <c r="G50" i="84" s="1"/>
  <c r="F50" i="73"/>
  <c r="F50" i="84" s="1"/>
  <c r="E50" i="73"/>
  <c r="E50" i="84" s="1"/>
  <c r="D50" i="73"/>
  <c r="D50" i="84" s="1"/>
  <c r="C50" i="73"/>
  <c r="C50" i="84" s="1"/>
  <c r="B50" i="73"/>
  <c r="B50" i="84" s="1"/>
  <c r="A50" i="73"/>
  <c r="A50" i="84" s="1"/>
  <c r="K49" i="73"/>
  <c r="J49" i="73"/>
  <c r="J49" i="84" s="1"/>
  <c r="I49" i="73"/>
  <c r="I49" i="84" s="1"/>
  <c r="H49" i="73"/>
  <c r="H49" i="84" s="1"/>
  <c r="G49" i="73"/>
  <c r="G49" i="84" s="1"/>
  <c r="F49" i="73"/>
  <c r="F49" i="84" s="1"/>
  <c r="E49" i="73"/>
  <c r="E49" i="84" s="1"/>
  <c r="D49" i="73"/>
  <c r="D49" i="84" s="1"/>
  <c r="C49" i="73"/>
  <c r="C49" i="84" s="1"/>
  <c r="B49" i="73"/>
  <c r="B49" i="84" s="1"/>
  <c r="A49" i="73"/>
  <c r="A49" i="84" s="1"/>
  <c r="K48" i="73"/>
  <c r="J48" i="73"/>
  <c r="J48" i="84" s="1"/>
  <c r="I48" i="73"/>
  <c r="I48" i="84" s="1"/>
  <c r="H48" i="73"/>
  <c r="H48" i="84" s="1"/>
  <c r="G48" i="73"/>
  <c r="G48" i="84" s="1"/>
  <c r="F48" i="73"/>
  <c r="F48" i="84" s="1"/>
  <c r="E48" i="73"/>
  <c r="E48" i="84" s="1"/>
  <c r="D48" i="73"/>
  <c r="D48" i="84" s="1"/>
  <c r="C48" i="73"/>
  <c r="C48" i="84" s="1"/>
  <c r="B48" i="73"/>
  <c r="B48" i="84" s="1"/>
  <c r="A48" i="73"/>
  <c r="A48" i="84" s="1"/>
  <c r="K47" i="73"/>
  <c r="J47" i="73"/>
  <c r="J47" i="84" s="1"/>
  <c r="I47" i="73"/>
  <c r="I47" i="84" s="1"/>
  <c r="H47" i="73"/>
  <c r="H47" i="84" s="1"/>
  <c r="G47" i="73"/>
  <c r="G47" i="84" s="1"/>
  <c r="F47" i="73"/>
  <c r="F47" i="84" s="1"/>
  <c r="E47" i="73"/>
  <c r="E47" i="84" s="1"/>
  <c r="D47" i="73"/>
  <c r="D47" i="84" s="1"/>
  <c r="C47" i="73"/>
  <c r="C47" i="84" s="1"/>
  <c r="B47" i="73"/>
  <c r="B47" i="84" s="1"/>
  <c r="A47" i="73"/>
  <c r="A47" i="84" s="1"/>
  <c r="K46" i="73"/>
  <c r="J46" i="73"/>
  <c r="J46" i="84" s="1"/>
  <c r="I46" i="73"/>
  <c r="I46" i="84" s="1"/>
  <c r="H46" i="73"/>
  <c r="H46" i="84" s="1"/>
  <c r="G46" i="73"/>
  <c r="G46" i="84" s="1"/>
  <c r="F46" i="73"/>
  <c r="F46" i="84" s="1"/>
  <c r="E46" i="73"/>
  <c r="E46" i="84" s="1"/>
  <c r="D46" i="73"/>
  <c r="D46" i="84" s="1"/>
  <c r="C46" i="73"/>
  <c r="C46" i="84" s="1"/>
  <c r="B46" i="73"/>
  <c r="B46" i="84" s="1"/>
  <c r="A46" i="73"/>
  <c r="A46" i="84" s="1"/>
  <c r="K45" i="73"/>
  <c r="J45" i="73"/>
  <c r="J45" i="84" s="1"/>
  <c r="I45" i="73"/>
  <c r="I45" i="84" s="1"/>
  <c r="H45" i="73"/>
  <c r="H45" i="84" s="1"/>
  <c r="G45" i="73"/>
  <c r="G45" i="84" s="1"/>
  <c r="F45" i="73"/>
  <c r="F45" i="84" s="1"/>
  <c r="E45" i="73"/>
  <c r="E45" i="84" s="1"/>
  <c r="D45" i="73"/>
  <c r="D45" i="84" s="1"/>
  <c r="C45" i="73"/>
  <c r="C45" i="84" s="1"/>
  <c r="B45" i="73"/>
  <c r="B45" i="84" s="1"/>
  <c r="A45" i="73"/>
  <c r="A45" i="84" s="1"/>
  <c r="K44" i="73"/>
  <c r="J44" i="73"/>
  <c r="J44" i="84" s="1"/>
  <c r="I44" i="73"/>
  <c r="I44" i="84" s="1"/>
  <c r="H44" i="73"/>
  <c r="H44" i="84" s="1"/>
  <c r="G44" i="73"/>
  <c r="G44" i="84" s="1"/>
  <c r="F44" i="73"/>
  <c r="F44" i="84" s="1"/>
  <c r="E44" i="73"/>
  <c r="E44" i="84" s="1"/>
  <c r="D44" i="73"/>
  <c r="D44" i="84" s="1"/>
  <c r="C44" i="73"/>
  <c r="C44" i="84" s="1"/>
  <c r="B44" i="73"/>
  <c r="B44" i="84" s="1"/>
  <c r="A44" i="73"/>
  <c r="A44" i="84" s="1"/>
  <c r="K43" i="73"/>
  <c r="J43" i="73"/>
  <c r="J43" i="84" s="1"/>
  <c r="I43" i="73"/>
  <c r="I43" i="84" s="1"/>
  <c r="H43" i="73"/>
  <c r="H43" i="84" s="1"/>
  <c r="G43" i="73"/>
  <c r="G43" i="84" s="1"/>
  <c r="F43" i="73"/>
  <c r="F43" i="84" s="1"/>
  <c r="E43" i="73"/>
  <c r="E43" i="84" s="1"/>
  <c r="D43" i="73"/>
  <c r="D43" i="84" s="1"/>
  <c r="C43" i="73"/>
  <c r="C43" i="84" s="1"/>
  <c r="B43" i="73"/>
  <c r="B43" i="84" s="1"/>
  <c r="A43" i="73"/>
  <c r="A43" i="84" s="1"/>
  <c r="K42" i="73"/>
  <c r="J42" i="73"/>
  <c r="J42" i="84" s="1"/>
  <c r="I42" i="73"/>
  <c r="I42" i="84" s="1"/>
  <c r="H42" i="73"/>
  <c r="H42" i="84" s="1"/>
  <c r="G42" i="73"/>
  <c r="G42" i="84" s="1"/>
  <c r="F42" i="73"/>
  <c r="F42" i="84" s="1"/>
  <c r="E42" i="73"/>
  <c r="E42" i="84" s="1"/>
  <c r="D42" i="73"/>
  <c r="D42" i="84" s="1"/>
  <c r="C42" i="73"/>
  <c r="C42" i="84" s="1"/>
  <c r="B42" i="73"/>
  <c r="B42" i="84" s="1"/>
  <c r="A42" i="73"/>
  <c r="A42" i="84" s="1"/>
  <c r="K41" i="73"/>
  <c r="J41" i="73"/>
  <c r="J41" i="84" s="1"/>
  <c r="I41" i="73"/>
  <c r="I41" i="84" s="1"/>
  <c r="H41" i="73"/>
  <c r="H41" i="84" s="1"/>
  <c r="G41" i="73"/>
  <c r="G41" i="84" s="1"/>
  <c r="F41" i="73"/>
  <c r="F41" i="84" s="1"/>
  <c r="E41" i="73"/>
  <c r="E41" i="84" s="1"/>
  <c r="D41" i="73"/>
  <c r="D41" i="84" s="1"/>
  <c r="C41" i="73"/>
  <c r="C41" i="84" s="1"/>
  <c r="B41" i="73"/>
  <c r="B41" i="84" s="1"/>
  <c r="A41" i="73"/>
  <c r="A41" i="84" s="1"/>
  <c r="K40" i="73"/>
  <c r="J40" i="73"/>
  <c r="J40" i="84" s="1"/>
  <c r="I40" i="73"/>
  <c r="I40" i="84" s="1"/>
  <c r="H40" i="73"/>
  <c r="H40" i="84" s="1"/>
  <c r="G40" i="73"/>
  <c r="G40" i="84" s="1"/>
  <c r="F40" i="73"/>
  <c r="F40" i="84" s="1"/>
  <c r="E40" i="73"/>
  <c r="E40" i="84" s="1"/>
  <c r="D40" i="73"/>
  <c r="D40" i="84" s="1"/>
  <c r="C40" i="73"/>
  <c r="C40" i="84" s="1"/>
  <c r="B40" i="73"/>
  <c r="B40" i="84" s="1"/>
  <c r="A40" i="73"/>
  <c r="A40" i="84" s="1"/>
  <c r="K39" i="73"/>
  <c r="J39" i="73"/>
  <c r="J39" i="84" s="1"/>
  <c r="I39" i="73"/>
  <c r="I39" i="84" s="1"/>
  <c r="H39" i="73"/>
  <c r="H39" i="84" s="1"/>
  <c r="G39" i="73"/>
  <c r="G39" i="84" s="1"/>
  <c r="F39" i="73"/>
  <c r="F39" i="84" s="1"/>
  <c r="E39" i="73"/>
  <c r="E39" i="84" s="1"/>
  <c r="D39" i="73"/>
  <c r="D39" i="84" s="1"/>
  <c r="C39" i="73"/>
  <c r="C39" i="84" s="1"/>
  <c r="B39" i="73"/>
  <c r="B39" i="84" s="1"/>
  <c r="A39" i="73"/>
  <c r="A39" i="84" s="1"/>
  <c r="K38" i="73"/>
  <c r="J38" i="73"/>
  <c r="J38" i="84" s="1"/>
  <c r="I38" i="73"/>
  <c r="I38" i="84" s="1"/>
  <c r="H38" i="73"/>
  <c r="H38" i="84" s="1"/>
  <c r="G38" i="73"/>
  <c r="G38" i="84" s="1"/>
  <c r="F38" i="73"/>
  <c r="F38" i="84" s="1"/>
  <c r="E38" i="73"/>
  <c r="E38" i="84" s="1"/>
  <c r="D38" i="73"/>
  <c r="D38" i="84" s="1"/>
  <c r="C38" i="73"/>
  <c r="C38" i="84" s="1"/>
  <c r="B38" i="73"/>
  <c r="B38" i="84" s="1"/>
  <c r="A38" i="73"/>
  <c r="A38" i="84" s="1"/>
  <c r="K37" i="73"/>
  <c r="J37" i="73"/>
  <c r="J37" i="84" s="1"/>
  <c r="I37" i="73"/>
  <c r="I37" i="84" s="1"/>
  <c r="H37" i="73"/>
  <c r="H37" i="84" s="1"/>
  <c r="G37" i="73"/>
  <c r="G37" i="84" s="1"/>
  <c r="F37" i="73"/>
  <c r="F37" i="84" s="1"/>
  <c r="E37" i="73"/>
  <c r="E37" i="84" s="1"/>
  <c r="D37" i="73"/>
  <c r="D37" i="84" s="1"/>
  <c r="C37" i="73"/>
  <c r="C37" i="84" s="1"/>
  <c r="B37" i="73"/>
  <c r="B37" i="84" s="1"/>
  <c r="A37" i="73"/>
  <c r="A37" i="84" s="1"/>
  <c r="K36" i="73"/>
  <c r="J36" i="73"/>
  <c r="J36" i="84" s="1"/>
  <c r="I36" i="73"/>
  <c r="I36" i="84" s="1"/>
  <c r="H36" i="73"/>
  <c r="H36" i="84" s="1"/>
  <c r="G36" i="73"/>
  <c r="G36" i="84" s="1"/>
  <c r="F36" i="73"/>
  <c r="F36" i="84" s="1"/>
  <c r="E36" i="73"/>
  <c r="E36" i="84" s="1"/>
  <c r="D36" i="73"/>
  <c r="D36" i="84" s="1"/>
  <c r="C36" i="73"/>
  <c r="C36" i="84" s="1"/>
  <c r="B36" i="73"/>
  <c r="B36" i="84" s="1"/>
  <c r="A36" i="73"/>
  <c r="A36" i="84" s="1"/>
  <c r="K35" i="73"/>
  <c r="J35" i="73"/>
  <c r="J35" i="84" s="1"/>
  <c r="I35" i="73"/>
  <c r="I35" i="84" s="1"/>
  <c r="H35" i="73"/>
  <c r="H35" i="84" s="1"/>
  <c r="G35" i="73"/>
  <c r="G35" i="84" s="1"/>
  <c r="F35" i="73"/>
  <c r="F35" i="84" s="1"/>
  <c r="E35" i="73"/>
  <c r="E35" i="84" s="1"/>
  <c r="D35" i="73"/>
  <c r="D35" i="84" s="1"/>
  <c r="C35" i="73"/>
  <c r="C35" i="84" s="1"/>
  <c r="B35" i="73"/>
  <c r="B35" i="84" s="1"/>
  <c r="A35" i="73"/>
  <c r="A35" i="84" s="1"/>
  <c r="I34" i="73"/>
  <c r="I34" i="84" s="1"/>
  <c r="H34" i="73"/>
  <c r="H34" i="84" s="1"/>
  <c r="E34" i="73"/>
  <c r="E34" i="84" s="1"/>
  <c r="K33" i="73"/>
  <c r="J33" i="73"/>
  <c r="J33" i="84" s="1"/>
  <c r="I33" i="73"/>
  <c r="I33" i="84" s="1"/>
  <c r="H33" i="73"/>
  <c r="H33" i="84" s="1"/>
  <c r="G33" i="73"/>
  <c r="G33" i="84" s="1"/>
  <c r="F33" i="73"/>
  <c r="F33" i="84" s="1"/>
  <c r="E33" i="73"/>
  <c r="E33" i="84" s="1"/>
  <c r="D33" i="73"/>
  <c r="D33" i="84" s="1"/>
  <c r="C33" i="73"/>
  <c r="C33" i="84" s="1"/>
  <c r="B33" i="73"/>
  <c r="B33" i="84" s="1"/>
  <c r="A33" i="73"/>
  <c r="A33" i="84" s="1"/>
  <c r="K32" i="73"/>
  <c r="J32" i="73"/>
  <c r="J32" i="84" s="1"/>
  <c r="I32" i="73"/>
  <c r="I32" i="84" s="1"/>
  <c r="H32" i="73"/>
  <c r="H32" i="84" s="1"/>
  <c r="G32" i="73"/>
  <c r="G32" i="84" s="1"/>
  <c r="F32" i="73"/>
  <c r="F32" i="84" s="1"/>
  <c r="E32" i="73"/>
  <c r="E32" i="84" s="1"/>
  <c r="D32" i="73"/>
  <c r="D32" i="84" s="1"/>
  <c r="C32" i="73"/>
  <c r="C32" i="84" s="1"/>
  <c r="B32" i="73"/>
  <c r="B32" i="84" s="1"/>
  <c r="A32" i="73"/>
  <c r="A32" i="84" s="1"/>
  <c r="G31" i="73"/>
  <c r="G31" i="84" s="1"/>
  <c r="F31" i="73"/>
  <c r="F31" i="84" s="1"/>
  <c r="I30" i="73"/>
  <c r="I30" i="84" s="1"/>
  <c r="F30" i="73"/>
  <c r="F30" i="84" s="1"/>
  <c r="B30" i="73"/>
  <c r="B30" i="84" s="1"/>
  <c r="K29" i="73"/>
  <c r="J29" i="73"/>
  <c r="J29" i="84" s="1"/>
  <c r="I29" i="73"/>
  <c r="I29" i="84" s="1"/>
  <c r="H29" i="73"/>
  <c r="H29" i="84" s="1"/>
  <c r="G29" i="73"/>
  <c r="G29" i="84" s="1"/>
  <c r="F29" i="73"/>
  <c r="F29" i="84" s="1"/>
  <c r="E29" i="73"/>
  <c r="E29" i="84" s="1"/>
  <c r="D29" i="73"/>
  <c r="D29" i="84" s="1"/>
  <c r="C29" i="73"/>
  <c r="C29" i="84" s="1"/>
  <c r="B29" i="73"/>
  <c r="B29" i="84" s="1"/>
  <c r="A29" i="73"/>
  <c r="A29" i="84" s="1"/>
  <c r="F28" i="73"/>
  <c r="F28" i="84" s="1"/>
  <c r="B28" i="73"/>
  <c r="B28" i="84" s="1"/>
  <c r="K27" i="73"/>
  <c r="I27" i="73"/>
  <c r="I27" i="84" s="1"/>
  <c r="C27" i="73"/>
  <c r="C27" i="84" s="1"/>
  <c r="B27" i="73"/>
  <c r="B27" i="84" s="1"/>
  <c r="A27" i="73"/>
  <c r="A27" i="84" s="1"/>
  <c r="K26" i="73"/>
  <c r="J26" i="73"/>
  <c r="J26" i="84" s="1"/>
  <c r="I26" i="73"/>
  <c r="I26" i="84" s="1"/>
  <c r="H26" i="73"/>
  <c r="H26" i="84" s="1"/>
  <c r="G26" i="73"/>
  <c r="G26" i="84" s="1"/>
  <c r="F26" i="73"/>
  <c r="F26" i="84" s="1"/>
  <c r="E26" i="73"/>
  <c r="E26" i="84" s="1"/>
  <c r="D26" i="73"/>
  <c r="D26" i="84" s="1"/>
  <c r="C26" i="73"/>
  <c r="C26" i="84" s="1"/>
  <c r="B26" i="73"/>
  <c r="B26" i="84" s="1"/>
  <c r="A26" i="73"/>
  <c r="A26" i="84" s="1"/>
  <c r="H25" i="73"/>
  <c r="H25" i="84" s="1"/>
  <c r="G25" i="73"/>
  <c r="G25" i="84" s="1"/>
  <c r="E25" i="73"/>
  <c r="E25" i="84" s="1"/>
  <c r="K24" i="73"/>
  <c r="H24" i="73"/>
  <c r="H24" i="84" s="1"/>
  <c r="G24" i="73"/>
  <c r="G24" i="84" s="1"/>
  <c r="F24" i="73"/>
  <c r="F24" i="84" s="1"/>
  <c r="C24" i="73"/>
  <c r="C24" i="84" s="1"/>
  <c r="B24" i="73"/>
  <c r="B24" i="84" s="1"/>
  <c r="I23" i="73"/>
  <c r="I23" i="84" s="1"/>
  <c r="F23" i="73"/>
  <c r="F23" i="84" s="1"/>
  <c r="B23" i="73"/>
  <c r="B23" i="84" s="1"/>
  <c r="A23" i="73"/>
  <c r="A23" i="84" s="1"/>
  <c r="I22" i="73"/>
  <c r="I22" i="84" s="1"/>
  <c r="D22" i="73"/>
  <c r="D22" i="84" s="1"/>
  <c r="B22" i="73"/>
  <c r="B22" i="84" s="1"/>
  <c r="A22" i="73"/>
  <c r="A22" i="84" s="1"/>
  <c r="K21" i="73"/>
  <c r="J21" i="73"/>
  <c r="J21" i="84" s="1"/>
  <c r="I21" i="73"/>
  <c r="I21" i="84" s="1"/>
  <c r="H21" i="73"/>
  <c r="H21" i="84" s="1"/>
  <c r="G21" i="73"/>
  <c r="G21" i="84" s="1"/>
  <c r="F21" i="73"/>
  <c r="F21" i="84" s="1"/>
  <c r="E21" i="73"/>
  <c r="E21" i="84" s="1"/>
  <c r="D21" i="73"/>
  <c r="D21" i="84" s="1"/>
  <c r="C21" i="73"/>
  <c r="C21" i="84" s="1"/>
  <c r="B21" i="73"/>
  <c r="B21" i="84" s="1"/>
  <c r="A21" i="73"/>
  <c r="A21" i="84" s="1"/>
  <c r="K20" i="73"/>
  <c r="J20" i="73"/>
  <c r="J20" i="84" s="1"/>
  <c r="I20" i="73"/>
  <c r="I20" i="84" s="1"/>
  <c r="H20" i="73"/>
  <c r="H20" i="84" s="1"/>
  <c r="G20" i="73"/>
  <c r="G20" i="84" s="1"/>
  <c r="F20" i="73"/>
  <c r="F20" i="84" s="1"/>
  <c r="E20" i="73"/>
  <c r="E20" i="84" s="1"/>
  <c r="D20" i="73"/>
  <c r="D20" i="84" s="1"/>
  <c r="C20" i="73"/>
  <c r="C20" i="84" s="1"/>
  <c r="B20" i="73"/>
  <c r="B20" i="84" s="1"/>
  <c r="A20" i="73"/>
  <c r="A20" i="84" s="1"/>
  <c r="K19" i="73"/>
  <c r="J19" i="73"/>
  <c r="J19" i="84" s="1"/>
  <c r="I19" i="73"/>
  <c r="I19" i="84" s="1"/>
  <c r="H19" i="73"/>
  <c r="H19" i="84" s="1"/>
  <c r="G19" i="73"/>
  <c r="G19" i="84" s="1"/>
  <c r="F19" i="73"/>
  <c r="F19" i="84" s="1"/>
  <c r="E19" i="73"/>
  <c r="E19" i="84" s="1"/>
  <c r="D19" i="73"/>
  <c r="D19" i="84" s="1"/>
  <c r="C19" i="73"/>
  <c r="C19" i="84" s="1"/>
  <c r="B19" i="73"/>
  <c r="B19" i="84" s="1"/>
  <c r="A19" i="73"/>
  <c r="A19" i="84" s="1"/>
  <c r="J18" i="73"/>
  <c r="J18" i="84" s="1"/>
  <c r="I18" i="73"/>
  <c r="I18" i="84" s="1"/>
  <c r="B18" i="73"/>
  <c r="B18" i="84" s="1"/>
  <c r="I17" i="73"/>
  <c r="I17" i="84" s="1"/>
  <c r="H17" i="73"/>
  <c r="H17" i="84" s="1"/>
  <c r="E17" i="73"/>
  <c r="E17" i="84" s="1"/>
  <c r="K16" i="73"/>
  <c r="J16" i="73"/>
  <c r="J16" i="84" s="1"/>
  <c r="D16" i="73"/>
  <c r="D16" i="84" s="1"/>
  <c r="C16" i="73"/>
  <c r="C16" i="84" s="1"/>
  <c r="K15" i="73"/>
  <c r="J15" i="73"/>
  <c r="I15" i="73"/>
  <c r="H15" i="73"/>
  <c r="G15" i="73"/>
  <c r="F15" i="73"/>
  <c r="E15" i="73"/>
  <c r="D15" i="73"/>
  <c r="C15" i="73"/>
  <c r="B15" i="73"/>
  <c r="A15" i="73"/>
  <c r="I14" i="73"/>
  <c r="I14" i="84" s="1"/>
  <c r="H14" i="73"/>
  <c r="H14" i="84" s="1"/>
  <c r="D14" i="73"/>
  <c r="D14" i="84" s="1"/>
  <c r="B14" i="73"/>
  <c r="B14" i="84" s="1"/>
  <c r="A14" i="73"/>
  <c r="A14" i="84" s="1"/>
  <c r="D13" i="73"/>
  <c r="D13" i="84" s="1"/>
  <c r="C13" i="73"/>
  <c r="C13" i="84" s="1"/>
  <c r="B13" i="73"/>
  <c r="B13" i="84" s="1"/>
  <c r="A13" i="73"/>
  <c r="A13" i="84" s="1"/>
  <c r="H11" i="73"/>
  <c r="H11" i="84" s="1"/>
  <c r="G11" i="73"/>
  <c r="G11" i="84" s="1"/>
  <c r="F11" i="73"/>
  <c r="F11" i="84" s="1"/>
  <c r="E11" i="73"/>
  <c r="E11" i="84" s="1"/>
  <c r="D11" i="73"/>
  <c r="D11" i="84" s="1"/>
  <c r="C11" i="73"/>
  <c r="C11" i="84" s="1"/>
  <c r="B11" i="73"/>
  <c r="B11" i="84" s="1"/>
  <c r="A11" i="73"/>
  <c r="A11" i="84" s="1"/>
  <c r="H10" i="73"/>
  <c r="H10" i="84" s="1"/>
  <c r="G10" i="73"/>
  <c r="G10" i="84" s="1"/>
  <c r="F10" i="73"/>
  <c r="F10" i="84" s="1"/>
  <c r="E10" i="73"/>
  <c r="E10" i="84" s="1"/>
  <c r="D10" i="73"/>
  <c r="D10" i="84" s="1"/>
  <c r="C10" i="73"/>
  <c r="C10" i="84" s="1"/>
  <c r="B10" i="73"/>
  <c r="B10" i="84" s="1"/>
  <c r="A10" i="73"/>
  <c r="A10" i="84" s="1"/>
  <c r="H9" i="73"/>
  <c r="H9" i="84" s="1"/>
  <c r="G9" i="73"/>
  <c r="G9" i="84" s="1"/>
  <c r="F9" i="73"/>
  <c r="F9" i="84" s="1"/>
  <c r="E9" i="73"/>
  <c r="E9" i="84" s="1"/>
  <c r="D9" i="73"/>
  <c r="D9" i="84" s="1"/>
  <c r="C9" i="73"/>
  <c r="C9" i="84" s="1"/>
  <c r="B9" i="73"/>
  <c r="B9" i="84" s="1"/>
  <c r="A9" i="73"/>
  <c r="A9" i="84" s="1"/>
  <c r="H8" i="73"/>
  <c r="H8" i="84" s="1"/>
  <c r="F8" i="73"/>
  <c r="F8" i="84" s="1"/>
  <c r="E8" i="73"/>
  <c r="E8" i="84" s="1"/>
  <c r="D8" i="73"/>
  <c r="D8" i="84" s="1"/>
  <c r="H7" i="73"/>
  <c r="H7" i="84" s="1"/>
  <c r="F7" i="73"/>
  <c r="F7" i="84" s="1"/>
  <c r="B7" i="73"/>
  <c r="B7" i="84" s="1"/>
  <c r="A7" i="73"/>
  <c r="A7" i="84" s="1"/>
  <c r="H6" i="73"/>
  <c r="H6" i="84" s="1"/>
  <c r="F6" i="73"/>
  <c r="F6" i="84" s="1"/>
  <c r="E6" i="73"/>
  <c r="E6" i="84" s="1"/>
  <c r="D6" i="73"/>
  <c r="D6" i="84" s="1"/>
  <c r="A6" i="73"/>
  <c r="A6" i="84" s="1"/>
  <c r="H5" i="73"/>
  <c r="G5" i="73"/>
  <c r="F5" i="73"/>
  <c r="E5" i="73"/>
  <c r="D5" i="73"/>
  <c r="C5" i="73"/>
  <c r="B5" i="73"/>
  <c r="A5" i="73"/>
  <c r="H4" i="73"/>
  <c r="H4" i="84" s="1"/>
  <c r="G4" i="73"/>
  <c r="G4" i="84" s="1"/>
  <c r="F4" i="73"/>
  <c r="F4" i="84" s="1"/>
  <c r="E4" i="73"/>
  <c r="E4" i="84" s="1"/>
  <c r="D4" i="73"/>
  <c r="D4" i="84" s="1"/>
  <c r="C4" i="73"/>
  <c r="C4" i="84" s="1"/>
  <c r="B4" i="73"/>
  <c r="B4" i="84" s="1"/>
  <c r="A4" i="73"/>
  <c r="A4" i="84" s="1"/>
  <c r="A1" i="73"/>
  <c r="A1" i="84" s="1"/>
  <c r="J76" i="72"/>
  <c r="G76" i="72"/>
  <c r="J75" i="72"/>
  <c r="G75" i="72"/>
  <c r="J73" i="72"/>
  <c r="G73" i="72"/>
  <c r="J72" i="72"/>
  <c r="G72" i="72"/>
  <c r="J71" i="72"/>
  <c r="G71" i="72"/>
  <c r="I70" i="72"/>
  <c r="H70" i="72"/>
  <c r="J70" i="72" s="1"/>
  <c r="G70" i="72"/>
  <c r="F70" i="72"/>
  <c r="E70" i="72"/>
  <c r="D70" i="72"/>
  <c r="G69" i="72"/>
  <c r="J69" i="72" s="1"/>
  <c r="G64" i="72"/>
  <c r="J64" i="72" s="1"/>
  <c r="G63" i="72"/>
  <c r="J63" i="72" s="1"/>
  <c r="G62" i="72"/>
  <c r="J62" i="72" s="1"/>
  <c r="G61" i="72"/>
  <c r="J61" i="72" s="1"/>
  <c r="I60" i="72"/>
  <c r="I77" i="72" s="1"/>
  <c r="H60" i="72"/>
  <c r="G60" i="72"/>
  <c r="J60" i="72" s="1"/>
  <c r="F60" i="72"/>
  <c r="E60" i="72"/>
  <c r="E77" i="72" s="1"/>
  <c r="D60" i="72"/>
  <c r="J55" i="72"/>
  <c r="I55" i="72"/>
  <c r="H55" i="72"/>
  <c r="G55" i="72"/>
  <c r="F55" i="72"/>
  <c r="E55" i="72"/>
  <c r="K55" i="72" s="1"/>
  <c r="D55" i="72"/>
  <c r="K54" i="72"/>
  <c r="K53" i="72"/>
  <c r="K50" i="72"/>
  <c r="K49" i="72"/>
  <c r="K46" i="72"/>
  <c r="K45" i="72"/>
  <c r="K44" i="72"/>
  <c r="K42" i="72"/>
  <c r="I40" i="72"/>
  <c r="H40" i="72"/>
  <c r="E40" i="72"/>
  <c r="K41" i="72"/>
  <c r="J40" i="72"/>
  <c r="G40" i="72"/>
  <c r="F40" i="72"/>
  <c r="K38" i="72"/>
  <c r="K37" i="72"/>
  <c r="K36" i="72"/>
  <c r="K34" i="72"/>
  <c r="K33" i="72"/>
  <c r="K32" i="72"/>
  <c r="I30" i="72"/>
  <c r="E30" i="72"/>
  <c r="J30" i="72"/>
  <c r="J47" i="72" s="1"/>
  <c r="H30" i="72"/>
  <c r="G30" i="72"/>
  <c r="G47" i="72" s="1"/>
  <c r="F30" i="72"/>
  <c r="F47" i="72" s="1"/>
  <c r="D30" i="72"/>
  <c r="G21" i="72"/>
  <c r="J21" i="72" s="1"/>
  <c r="G20" i="72"/>
  <c r="J20" i="72" s="1"/>
  <c r="G19" i="72"/>
  <c r="J19" i="72" s="1"/>
  <c r="I15" i="72"/>
  <c r="E15" i="72"/>
  <c r="G17" i="72"/>
  <c r="G16" i="72"/>
  <c r="J16" i="72" s="1"/>
  <c r="F15" i="72"/>
  <c r="G13" i="72"/>
  <c r="G12" i="72"/>
  <c r="J12" i="72" s="1"/>
  <c r="G11" i="72"/>
  <c r="J11" i="72" s="1"/>
  <c r="D5" i="72"/>
  <c r="G8" i="72"/>
  <c r="J8" i="72" s="1"/>
  <c r="G7" i="72"/>
  <c r="J7" i="72" s="1"/>
  <c r="F5" i="72"/>
  <c r="I5" i="72"/>
  <c r="I22" i="72" s="1"/>
  <c r="H5" i="72"/>
  <c r="D6" i="80"/>
  <c r="D6" i="91" s="1"/>
  <c r="D5" i="80"/>
  <c r="D5" i="91" s="1"/>
  <c r="D4" i="80"/>
  <c r="D4" i="91" s="1"/>
  <c r="E27" i="79"/>
  <c r="E27" i="90" s="1"/>
  <c r="E26" i="79"/>
  <c r="E26" i="90" s="1"/>
  <c r="E18" i="79"/>
  <c r="E18" i="90" s="1"/>
  <c r="E8" i="79"/>
  <c r="E8" i="90" s="1"/>
  <c r="F26" i="76"/>
  <c r="F26" i="87" s="1"/>
  <c r="E26" i="76"/>
  <c r="E26" i="87" s="1"/>
  <c r="D26" i="76"/>
  <c r="D26" i="87" s="1"/>
  <c r="C26" i="76"/>
  <c r="C26" i="87" s="1"/>
  <c r="F18" i="76"/>
  <c r="F18" i="87" s="1"/>
  <c r="D18" i="76"/>
  <c r="D18" i="87" s="1"/>
  <c r="E15" i="76"/>
  <c r="E15" i="87" s="1"/>
  <c r="C15" i="76"/>
  <c r="C15" i="87" s="1"/>
  <c r="E7" i="76"/>
  <c r="E7" i="87" s="1"/>
  <c r="C7" i="76"/>
  <c r="C7" i="87" s="1"/>
  <c r="D9" i="75"/>
  <c r="D9" i="86" s="1"/>
  <c r="A9" i="75"/>
  <c r="A9" i="86" s="1"/>
  <c r="D8" i="75"/>
  <c r="D8" i="86" s="1"/>
  <c r="A8" i="75"/>
  <c r="A8" i="86" s="1"/>
  <c r="D7" i="75"/>
  <c r="D7" i="86" s="1"/>
  <c r="A7" i="75"/>
  <c r="A7" i="86" s="1"/>
  <c r="D6" i="75"/>
  <c r="D6" i="86" s="1"/>
  <c r="A6" i="75"/>
  <c r="A6" i="86" s="1"/>
  <c r="D5" i="75"/>
  <c r="D5" i="86" s="1"/>
  <c r="A5" i="75"/>
  <c r="A5" i="86" s="1"/>
  <c r="D4" i="75"/>
  <c r="D4" i="86" s="1"/>
  <c r="F4" i="75"/>
  <c r="F4" i="86" s="1"/>
  <c r="A4" i="75"/>
  <c r="A4" i="86" s="1"/>
  <c r="F23" i="74"/>
  <c r="F23" i="85" s="1"/>
  <c r="D23" i="74"/>
  <c r="D23" i="85" s="1"/>
  <c r="C23" i="74"/>
  <c r="C23" i="85" s="1"/>
  <c r="B23" i="74"/>
  <c r="B23" i="85" s="1"/>
  <c r="F22" i="74"/>
  <c r="F22" i="85" s="1"/>
  <c r="E22" i="74"/>
  <c r="E22" i="85" s="1"/>
  <c r="D22" i="74"/>
  <c r="D22" i="85" s="1"/>
  <c r="C22" i="74"/>
  <c r="C22" i="85" s="1"/>
  <c r="A22" i="74"/>
  <c r="A22" i="85" s="1"/>
  <c r="F20" i="74"/>
  <c r="F20" i="85" s="1"/>
  <c r="E20" i="74"/>
  <c r="E20" i="85" s="1"/>
  <c r="C20" i="74"/>
  <c r="C20" i="85" s="1"/>
  <c r="B20" i="74"/>
  <c r="B20" i="85" s="1"/>
  <c r="A20" i="74"/>
  <c r="A20" i="85" s="1"/>
  <c r="D19" i="74"/>
  <c r="D19" i="85" s="1"/>
  <c r="C19" i="74"/>
  <c r="C19" i="85" s="1"/>
  <c r="A19" i="74"/>
  <c r="A19" i="85" s="1"/>
  <c r="F18" i="74"/>
  <c r="F18" i="85" s="1"/>
  <c r="E18" i="74"/>
  <c r="E18" i="85" s="1"/>
  <c r="C18" i="74"/>
  <c r="C18" i="85" s="1"/>
  <c r="B18" i="74"/>
  <c r="B18" i="85" s="1"/>
  <c r="A18" i="74"/>
  <c r="A18" i="85" s="1"/>
  <c r="F17" i="74"/>
  <c r="F17" i="85" s="1"/>
  <c r="E17" i="74"/>
  <c r="E17" i="85" s="1"/>
  <c r="D17" i="74"/>
  <c r="D17" i="85" s="1"/>
  <c r="C17" i="74"/>
  <c r="C17" i="85" s="1"/>
  <c r="B17" i="74"/>
  <c r="B17" i="85" s="1"/>
  <c r="A17" i="74"/>
  <c r="A17" i="85" s="1"/>
  <c r="F16" i="74"/>
  <c r="F16" i="85" s="1"/>
  <c r="E16" i="74"/>
  <c r="E16" i="85" s="1"/>
  <c r="D16" i="74"/>
  <c r="D16" i="85" s="1"/>
  <c r="C16" i="74"/>
  <c r="C16" i="85" s="1"/>
  <c r="B16" i="74"/>
  <c r="B16" i="85" s="1"/>
  <c r="A16" i="74"/>
  <c r="A16" i="85" s="1"/>
  <c r="F15" i="74"/>
  <c r="F15" i="85" s="1"/>
  <c r="E15" i="74"/>
  <c r="E15" i="85" s="1"/>
  <c r="D15" i="74"/>
  <c r="D15" i="85" s="1"/>
  <c r="C15" i="74"/>
  <c r="C15" i="85" s="1"/>
  <c r="A15" i="74"/>
  <c r="A15" i="85" s="1"/>
  <c r="F14" i="74"/>
  <c r="F14" i="85" s="1"/>
  <c r="E14" i="74"/>
  <c r="E14" i="85" s="1"/>
  <c r="D14" i="74"/>
  <c r="D14" i="85" s="1"/>
  <c r="C14" i="74"/>
  <c r="C14" i="85" s="1"/>
  <c r="B14" i="74"/>
  <c r="B14" i="85" s="1"/>
  <c r="F13" i="74"/>
  <c r="F13" i="85" s="1"/>
  <c r="E13" i="74"/>
  <c r="E13" i="85" s="1"/>
  <c r="D13" i="74"/>
  <c r="D13" i="85" s="1"/>
  <c r="B13" i="74"/>
  <c r="B13" i="85" s="1"/>
  <c r="A13" i="74"/>
  <c r="A13" i="85" s="1"/>
  <c r="F12" i="74"/>
  <c r="F12" i="85" s="1"/>
  <c r="E12" i="74"/>
  <c r="E12" i="85" s="1"/>
  <c r="B12" i="74"/>
  <c r="B12" i="85" s="1"/>
  <c r="A12" i="74"/>
  <c r="A12" i="85" s="1"/>
  <c r="E11" i="74"/>
  <c r="E11" i="85" s="1"/>
  <c r="D11" i="74"/>
  <c r="D11" i="85" s="1"/>
  <c r="C11" i="74"/>
  <c r="C11" i="85" s="1"/>
  <c r="A11" i="74"/>
  <c r="A11" i="85" s="1"/>
  <c r="F10" i="74"/>
  <c r="F10" i="85" s="1"/>
  <c r="E10" i="74"/>
  <c r="E10" i="85" s="1"/>
  <c r="C10" i="74"/>
  <c r="C10" i="85" s="1"/>
  <c r="B10" i="74"/>
  <c r="B10" i="85" s="1"/>
  <c r="A10" i="74"/>
  <c r="A10" i="85" s="1"/>
  <c r="F9" i="74"/>
  <c r="F9" i="85" s="1"/>
  <c r="E9" i="74"/>
  <c r="E9" i="85" s="1"/>
  <c r="D9" i="74"/>
  <c r="D9" i="85" s="1"/>
  <c r="C9" i="74"/>
  <c r="C9" i="85" s="1"/>
  <c r="B9" i="74"/>
  <c r="B9" i="85" s="1"/>
  <c r="A9" i="74"/>
  <c r="A9" i="85" s="1"/>
  <c r="F8" i="74"/>
  <c r="F8" i="85" s="1"/>
  <c r="E8" i="74"/>
  <c r="E8" i="85" s="1"/>
  <c r="D8" i="74"/>
  <c r="D8" i="85" s="1"/>
  <c r="C8" i="74"/>
  <c r="C8" i="85" s="1"/>
  <c r="B8" i="74"/>
  <c r="B8" i="85" s="1"/>
  <c r="A8" i="74"/>
  <c r="A8" i="85" s="1"/>
  <c r="F7" i="74"/>
  <c r="F7" i="85" s="1"/>
  <c r="E7" i="74"/>
  <c r="E7" i="85" s="1"/>
  <c r="D7" i="74"/>
  <c r="D7" i="85" s="1"/>
  <c r="A7" i="74"/>
  <c r="A7" i="85" s="1"/>
  <c r="F6" i="74"/>
  <c r="F6" i="85" s="1"/>
  <c r="D6" i="74"/>
  <c r="D6" i="85" s="1"/>
  <c r="C6" i="74"/>
  <c r="C6" i="85" s="1"/>
  <c r="B6" i="74"/>
  <c r="B6" i="85" s="1"/>
  <c r="A6" i="74"/>
  <c r="A6" i="85" s="1"/>
  <c r="F5" i="74"/>
  <c r="F5" i="85" s="1"/>
  <c r="E5" i="74"/>
  <c r="E5" i="85" s="1"/>
  <c r="D5" i="74"/>
  <c r="D5" i="85" s="1"/>
  <c r="B5" i="74"/>
  <c r="B5" i="85" s="1"/>
  <c r="A5" i="74"/>
  <c r="A5" i="85" s="1"/>
  <c r="F4" i="74"/>
  <c r="F4" i="85" s="1"/>
  <c r="E4" i="74"/>
  <c r="E4" i="85" s="1"/>
  <c r="C4" i="74"/>
  <c r="C4" i="85" s="1"/>
  <c r="B4" i="74"/>
  <c r="B4" i="85" s="1"/>
  <c r="A4" i="74"/>
  <c r="A4" i="85" s="1"/>
  <c r="I136" i="73"/>
  <c r="I136" i="84" s="1"/>
  <c r="I134" i="73"/>
  <c r="I134" i="84" s="1"/>
  <c r="K34" i="73"/>
  <c r="J34" i="73"/>
  <c r="J34" i="84" s="1"/>
  <c r="G34" i="73"/>
  <c r="G34" i="84" s="1"/>
  <c r="F34" i="73"/>
  <c r="F34" i="84" s="1"/>
  <c r="D34" i="73"/>
  <c r="D34" i="84" s="1"/>
  <c r="C34" i="73"/>
  <c r="C34" i="84" s="1"/>
  <c r="B34" i="73"/>
  <c r="B34" i="84" s="1"/>
  <c r="A34" i="73"/>
  <c r="A34" i="84" s="1"/>
  <c r="K31" i="73"/>
  <c r="J31" i="73"/>
  <c r="J31" i="84" s="1"/>
  <c r="I31" i="73"/>
  <c r="I31" i="84" s="1"/>
  <c r="H31" i="73"/>
  <c r="H31" i="84" s="1"/>
  <c r="E31" i="73"/>
  <c r="E31" i="84" s="1"/>
  <c r="D31" i="73"/>
  <c r="D31" i="84" s="1"/>
  <c r="C31" i="73"/>
  <c r="C31" i="84" s="1"/>
  <c r="B31" i="73"/>
  <c r="B31" i="84" s="1"/>
  <c r="A31" i="73"/>
  <c r="A31" i="84" s="1"/>
  <c r="K30" i="73"/>
  <c r="J30" i="73"/>
  <c r="J30" i="84" s="1"/>
  <c r="H30" i="73"/>
  <c r="H30" i="84" s="1"/>
  <c r="G30" i="73"/>
  <c r="G30" i="84" s="1"/>
  <c r="E30" i="73"/>
  <c r="E30" i="84" s="1"/>
  <c r="D30" i="73"/>
  <c r="D30" i="84" s="1"/>
  <c r="C30" i="73"/>
  <c r="C30" i="84" s="1"/>
  <c r="A30" i="73"/>
  <c r="A30" i="84" s="1"/>
  <c r="K28" i="73"/>
  <c r="J28" i="73"/>
  <c r="J28" i="84" s="1"/>
  <c r="I28" i="73"/>
  <c r="I28" i="84" s="1"/>
  <c r="H28" i="73"/>
  <c r="H28" i="84" s="1"/>
  <c r="G28" i="73"/>
  <c r="G28" i="84" s="1"/>
  <c r="E28" i="73"/>
  <c r="E28" i="84" s="1"/>
  <c r="D28" i="73"/>
  <c r="D28" i="84" s="1"/>
  <c r="C28" i="73"/>
  <c r="C28" i="84" s="1"/>
  <c r="A28" i="73"/>
  <c r="A28" i="84" s="1"/>
  <c r="J27" i="73"/>
  <c r="J27" i="84" s="1"/>
  <c r="H27" i="73"/>
  <c r="H27" i="84" s="1"/>
  <c r="G27" i="73"/>
  <c r="G27" i="84" s="1"/>
  <c r="F27" i="73"/>
  <c r="F27" i="84" s="1"/>
  <c r="E27" i="73"/>
  <c r="E27" i="84" s="1"/>
  <c r="D27" i="73"/>
  <c r="D27" i="84" s="1"/>
  <c r="K25" i="73"/>
  <c r="J25" i="73"/>
  <c r="J25" i="84" s="1"/>
  <c r="I25" i="73"/>
  <c r="I25" i="84" s="1"/>
  <c r="F25" i="73"/>
  <c r="F25" i="84" s="1"/>
  <c r="D25" i="73"/>
  <c r="D25" i="84" s="1"/>
  <c r="C25" i="73"/>
  <c r="C25" i="84" s="1"/>
  <c r="B25" i="73"/>
  <c r="B25" i="84" s="1"/>
  <c r="A25" i="73"/>
  <c r="A25" i="84" s="1"/>
  <c r="J24" i="73"/>
  <c r="J24" i="84" s="1"/>
  <c r="I24" i="73"/>
  <c r="I24" i="84" s="1"/>
  <c r="E24" i="73"/>
  <c r="E24" i="84" s="1"/>
  <c r="D24" i="73"/>
  <c r="D24" i="84" s="1"/>
  <c r="A24" i="73"/>
  <c r="A24" i="84" s="1"/>
  <c r="K23" i="73"/>
  <c r="J23" i="73"/>
  <c r="J23" i="84" s="1"/>
  <c r="H23" i="73"/>
  <c r="H23" i="84" s="1"/>
  <c r="G23" i="73"/>
  <c r="G23" i="84" s="1"/>
  <c r="E23" i="73"/>
  <c r="E23" i="84" s="1"/>
  <c r="D23" i="73"/>
  <c r="D23" i="84" s="1"/>
  <c r="C23" i="73"/>
  <c r="C23" i="84" s="1"/>
  <c r="K22" i="73"/>
  <c r="J22" i="73"/>
  <c r="J22" i="84" s="1"/>
  <c r="H22" i="73"/>
  <c r="H22" i="84" s="1"/>
  <c r="G22" i="73"/>
  <c r="G22" i="84" s="1"/>
  <c r="F22" i="73"/>
  <c r="F22" i="84" s="1"/>
  <c r="E22" i="73"/>
  <c r="E22" i="84" s="1"/>
  <c r="C22" i="73"/>
  <c r="C22" i="84" s="1"/>
  <c r="K18" i="73"/>
  <c r="I135" i="73"/>
  <c r="I135" i="84" s="1"/>
  <c r="H18" i="73"/>
  <c r="H18" i="84" s="1"/>
  <c r="G18" i="73"/>
  <c r="G18" i="84" s="1"/>
  <c r="F18" i="73"/>
  <c r="F18" i="84" s="1"/>
  <c r="E18" i="73"/>
  <c r="E18" i="84" s="1"/>
  <c r="D18" i="73"/>
  <c r="D18" i="84" s="1"/>
  <c r="C18" i="73"/>
  <c r="C18" i="84" s="1"/>
  <c r="A18" i="73"/>
  <c r="A18" i="84" s="1"/>
  <c r="K17" i="73"/>
  <c r="J17" i="73"/>
  <c r="J17" i="84" s="1"/>
  <c r="G17" i="73"/>
  <c r="G17" i="84" s="1"/>
  <c r="F17" i="73"/>
  <c r="F17" i="84" s="1"/>
  <c r="D17" i="73"/>
  <c r="D17" i="84" s="1"/>
  <c r="C17" i="73"/>
  <c r="C17" i="84" s="1"/>
  <c r="B17" i="73"/>
  <c r="B17" i="84" s="1"/>
  <c r="A17" i="73"/>
  <c r="A17" i="84" s="1"/>
  <c r="I16" i="73"/>
  <c r="I16" i="84" s="1"/>
  <c r="H16" i="73"/>
  <c r="H16" i="84" s="1"/>
  <c r="G16" i="73"/>
  <c r="G16" i="84" s="1"/>
  <c r="F16" i="73"/>
  <c r="F16" i="84" s="1"/>
  <c r="E16" i="73"/>
  <c r="E16" i="84" s="1"/>
  <c r="B16" i="73"/>
  <c r="B16" i="84" s="1"/>
  <c r="A16" i="73"/>
  <c r="A16" i="84" s="1"/>
  <c r="K14" i="73"/>
  <c r="K14" i="84" s="1"/>
  <c r="J14" i="73"/>
  <c r="J14" i="84" s="1"/>
  <c r="G14" i="73"/>
  <c r="G14" i="84" s="1"/>
  <c r="F14" i="73"/>
  <c r="F14" i="84" s="1"/>
  <c r="E14" i="73"/>
  <c r="E14" i="84" s="1"/>
  <c r="C14" i="73"/>
  <c r="C14" i="84" s="1"/>
  <c r="G8" i="73"/>
  <c r="G8" i="84" s="1"/>
  <c r="C8" i="73"/>
  <c r="C8" i="84" s="1"/>
  <c r="B8" i="73"/>
  <c r="B8" i="84" s="1"/>
  <c r="A8" i="73"/>
  <c r="A8" i="84" s="1"/>
  <c r="G7" i="73"/>
  <c r="G7" i="84" s="1"/>
  <c r="E7" i="73"/>
  <c r="E7" i="84" s="1"/>
  <c r="D7" i="73"/>
  <c r="D7" i="84" s="1"/>
  <c r="C7" i="73"/>
  <c r="C7" i="84" s="1"/>
  <c r="G6" i="73"/>
  <c r="G6" i="84" s="1"/>
  <c r="C6" i="73"/>
  <c r="C6" i="84" s="1"/>
  <c r="B6" i="73"/>
  <c r="B6" i="84" s="1"/>
  <c r="H3" i="73"/>
  <c r="H3" i="84" s="1"/>
  <c r="A3" i="73"/>
  <c r="A3" i="84" s="1"/>
  <c r="P22" i="51"/>
  <c r="V22" i="51" s="1"/>
  <c r="P21" i="51"/>
  <c r="V21" i="51" s="1"/>
  <c r="B4" i="51"/>
  <c r="B3" i="51"/>
  <c r="B4" i="50"/>
  <c r="B3" i="50"/>
  <c r="A4" i="49"/>
  <c r="A3" i="49"/>
  <c r="A4" i="48"/>
  <c r="A3" i="48"/>
  <c r="V13" i="51"/>
  <c r="V8" i="51"/>
  <c r="F23" i="76"/>
  <c r="F23" i="87" s="1"/>
  <c r="F22" i="76"/>
  <c r="F22" i="87" s="1"/>
  <c r="E23" i="76"/>
  <c r="E23" i="87" s="1"/>
  <c r="E22" i="76"/>
  <c r="E22" i="87" s="1"/>
  <c r="D23" i="76"/>
  <c r="D23" i="87" s="1"/>
  <c r="D22" i="76"/>
  <c r="D22" i="87" s="1"/>
  <c r="C23" i="76"/>
  <c r="C23" i="87" s="1"/>
  <c r="C22" i="76"/>
  <c r="C22" i="87" s="1"/>
  <c r="E20" i="58"/>
  <c r="E19" i="58"/>
  <c r="H8" i="58"/>
  <c r="G8" i="58"/>
  <c r="F8" i="58"/>
  <c r="E8" i="58"/>
  <c r="C8" i="58"/>
  <c r="I8" i="58" s="1"/>
  <c r="B8" i="58"/>
  <c r="H7" i="58"/>
  <c r="G7" i="58"/>
  <c r="F7" i="58"/>
  <c r="E7" i="58"/>
  <c r="C7" i="58"/>
  <c r="B7" i="58"/>
  <c r="I7" i="58" s="1"/>
  <c r="J35" i="57"/>
  <c r="J36" i="57" s="1"/>
  <c r="I35" i="57"/>
  <c r="I36" i="57" s="1"/>
  <c r="G35" i="57"/>
  <c r="K33" i="57"/>
  <c r="I33" i="57"/>
  <c r="I31" i="57"/>
  <c r="I29" i="57"/>
  <c r="I27" i="57"/>
  <c r="H26" i="57"/>
  <c r="H28" i="57" s="1"/>
  <c r="H30" i="57" s="1"/>
  <c r="H32" i="57" s="1"/>
  <c r="H34" i="57" s="1"/>
  <c r="H36" i="57" s="1"/>
  <c r="I25" i="57"/>
  <c r="I24" i="57"/>
  <c r="G24" i="57" s="1"/>
  <c r="I23" i="57"/>
  <c r="H22" i="57"/>
  <c r="I21" i="57"/>
  <c r="H20" i="57"/>
  <c r="H11" i="57"/>
  <c r="G11" i="57" s="1"/>
  <c r="I9" i="57"/>
  <c r="V8" i="55" s="1"/>
  <c r="V12" i="55" s="1"/>
  <c r="D9" i="57"/>
  <c r="D11" i="57" s="1"/>
  <c r="F11" i="57" s="1"/>
  <c r="C9" i="57"/>
  <c r="F9" i="57" s="1"/>
  <c r="H8" i="57"/>
  <c r="H7" i="57"/>
  <c r="H6" i="57"/>
  <c r="H9" i="57" s="1"/>
  <c r="G9" i="57" s="1"/>
  <c r="G19" i="56"/>
  <c r="G21" i="56" s="1"/>
  <c r="I18" i="56"/>
  <c r="K15" i="56"/>
  <c r="R14" i="55" s="1"/>
  <c r="R22" i="55" s="1"/>
  <c r="I15" i="56"/>
  <c r="P14" i="55" s="1"/>
  <c r="P22" i="55" s="1"/>
  <c r="H15" i="56"/>
  <c r="G15" i="56"/>
  <c r="C15" i="56"/>
  <c r="B15" i="56"/>
  <c r="E15" i="56" s="1"/>
  <c r="A15" i="56"/>
  <c r="A17" i="56" s="1"/>
  <c r="A21" i="56" s="1"/>
  <c r="J14" i="56"/>
  <c r="J15" i="56" s="1"/>
  <c r="T31" i="55"/>
  <c r="M31" i="55"/>
  <c r="O29" i="55"/>
  <c r="O31" i="55" s="1"/>
  <c r="T27" i="55"/>
  <c r="M25" i="55"/>
  <c r="M27" i="55" s="1"/>
  <c r="E25" i="55"/>
  <c r="V22" i="55"/>
  <c r="M22" i="55"/>
  <c r="K22" i="55"/>
  <c r="G18" i="55"/>
  <c r="S15" i="55"/>
  <c r="S22" i="55" s="1"/>
  <c r="O15" i="55"/>
  <c r="N15" i="55"/>
  <c r="G15" i="55"/>
  <c r="B15" i="55"/>
  <c r="B22" i="55" s="1"/>
  <c r="A15" i="55"/>
  <c r="A22" i="55" s="1"/>
  <c r="I22" i="55" s="1"/>
  <c r="O14" i="55"/>
  <c r="O22" i="55" s="1"/>
  <c r="G14" i="55"/>
  <c r="C14" i="55"/>
  <c r="U12" i="55"/>
  <c r="T12" i="55"/>
  <c r="S12" i="55"/>
  <c r="R12" i="55"/>
  <c r="Q12" i="55"/>
  <c r="P12" i="55"/>
  <c r="O12" i="55"/>
  <c r="N12" i="55"/>
  <c r="M12" i="55"/>
  <c r="K12" i="55"/>
  <c r="F12" i="55"/>
  <c r="D12" i="55"/>
  <c r="C12" i="55"/>
  <c r="B12" i="55"/>
  <c r="A12" i="55"/>
  <c r="U13" i="55"/>
  <c r="U22" i="55" s="1"/>
  <c r="T13" i="55"/>
  <c r="T22" i="55" s="1"/>
  <c r="D13" i="55"/>
  <c r="D22" i="55" s="1"/>
  <c r="Y22" i="51" l="1"/>
  <c r="V25" i="51"/>
  <c r="V26" i="51"/>
  <c r="J17" i="56"/>
  <c r="J21" i="56" s="1"/>
  <c r="Q29" i="55" s="1"/>
  <c r="Q31" i="55" s="1"/>
  <c r="Q14" i="55"/>
  <c r="Q22" i="55" s="1"/>
  <c r="F15" i="56"/>
  <c r="F29" i="55"/>
  <c r="F31" i="55" s="1"/>
  <c r="I31" i="55" s="1"/>
  <c r="F14" i="55"/>
  <c r="F22" i="55" s="1"/>
  <c r="E21" i="56"/>
  <c r="N29" i="55"/>
  <c r="N31" i="55" s="1"/>
  <c r="G22" i="57"/>
  <c r="G20" i="57" s="1"/>
  <c r="G26" i="57"/>
  <c r="G28" i="57" s="1"/>
  <c r="G30" i="57" s="1"/>
  <c r="G32" i="57" s="1"/>
  <c r="G34" i="57" s="1"/>
  <c r="G36" i="57" s="1"/>
  <c r="I17" i="56"/>
  <c r="I21" i="56" s="1"/>
  <c r="P29" i="55" s="1"/>
  <c r="P31" i="55" s="1"/>
  <c r="K17" i="56"/>
  <c r="K21" i="56" s="1"/>
  <c r="R29" i="55" s="1"/>
  <c r="R31" i="55" s="1"/>
  <c r="I26" i="57"/>
  <c r="I28" i="57" s="1"/>
  <c r="I30" i="57" s="1"/>
  <c r="I32" i="57" s="1"/>
  <c r="Y21" i="51"/>
  <c r="D77" i="72"/>
  <c r="F77" i="72"/>
  <c r="H77" i="72"/>
  <c r="G6" i="55"/>
  <c r="G12" i="55" s="1"/>
  <c r="N14" i="55"/>
  <c r="N22" i="55" s="1"/>
  <c r="I22" i="57"/>
  <c r="I20" i="57" s="1"/>
  <c r="G77" i="72"/>
  <c r="J77" i="72" s="1"/>
  <c r="F22" i="72"/>
  <c r="J51" i="83"/>
  <c r="H47" i="83"/>
  <c r="O8" i="47"/>
  <c r="C13" i="55"/>
  <c r="C22" i="55" s="1"/>
  <c r="C19" i="76"/>
  <c r="C19" i="87" s="1"/>
  <c r="E19" i="76"/>
  <c r="E19" i="87" s="1"/>
  <c r="Q17" i="47"/>
  <c r="S17" i="47" s="1"/>
  <c r="F19" i="76"/>
  <c r="F19" i="87" s="1"/>
  <c r="D19" i="76"/>
  <c r="D19" i="87" s="1"/>
  <c r="P23" i="51"/>
  <c r="R23" i="51"/>
  <c r="N17" i="46"/>
  <c r="N20" i="46"/>
  <c r="N29" i="46"/>
  <c r="N33" i="46"/>
  <c r="N35" i="46"/>
  <c r="N37" i="46"/>
  <c r="N22" i="46"/>
  <c r="N27" i="46"/>
  <c r="N30" i="46"/>
  <c r="N40" i="46"/>
  <c r="N11" i="46"/>
  <c r="N25" i="46"/>
  <c r="N34" i="46"/>
  <c r="N36" i="46"/>
  <c r="N13" i="46"/>
  <c r="N15" i="46"/>
  <c r="N39" i="46"/>
  <c r="O19" i="47"/>
  <c r="Q19" i="47" s="1"/>
  <c r="O21" i="47"/>
  <c r="Q18" i="47"/>
  <c r="S18" i="47" s="1"/>
  <c r="Q21" i="47"/>
  <c r="F13" i="76"/>
  <c r="F13" i="87" s="1"/>
  <c r="E14" i="76"/>
  <c r="E14" i="87" s="1"/>
  <c r="Q16" i="47"/>
  <c r="S16" i="47" s="1"/>
  <c r="N10" i="46"/>
  <c r="N12" i="46"/>
  <c r="O20" i="47"/>
  <c r="Q20" i="47" s="1"/>
  <c r="Q8" i="47"/>
  <c r="C14" i="76"/>
  <c r="C14" i="87" s="1"/>
  <c r="D14" i="76"/>
  <c r="D14" i="87" s="1"/>
  <c r="D7" i="76"/>
  <c r="D7" i="87" s="1"/>
  <c r="D10" i="76"/>
  <c r="D10" i="87" s="1"/>
  <c r="D8" i="76"/>
  <c r="D8" i="87" s="1"/>
  <c r="D5" i="76"/>
  <c r="D5" i="87" s="1"/>
  <c r="D11" i="76"/>
  <c r="D11" i="87" s="1"/>
  <c r="D6" i="76"/>
  <c r="D6" i="87" s="1"/>
  <c r="D9" i="76"/>
  <c r="D9" i="87" s="1"/>
  <c r="F10" i="76"/>
  <c r="F10" i="87" s="1"/>
  <c r="F8" i="76"/>
  <c r="F8" i="87" s="1"/>
  <c r="F5" i="76"/>
  <c r="F5" i="87" s="1"/>
  <c r="F9" i="76"/>
  <c r="F9" i="87" s="1"/>
  <c r="F7" i="76"/>
  <c r="F7" i="87" s="1"/>
  <c r="F14" i="76"/>
  <c r="F14" i="87" s="1"/>
  <c r="F11" i="76"/>
  <c r="F11" i="87" s="1"/>
  <c r="F6" i="76"/>
  <c r="F6" i="87" s="1"/>
  <c r="N16" i="46"/>
  <c r="N18" i="46"/>
  <c r="N21" i="46"/>
  <c r="E16" i="79"/>
  <c r="E16" i="90" s="1"/>
  <c r="O11" i="47"/>
  <c r="S11" i="47" s="1"/>
  <c r="D22" i="72"/>
  <c r="E47" i="72"/>
  <c r="I47" i="72"/>
  <c r="H47" i="72"/>
  <c r="J17" i="72"/>
  <c r="E15" i="83"/>
  <c r="G17" i="83"/>
  <c r="J17" i="83" s="1"/>
  <c r="K30" i="83"/>
  <c r="B8" i="75"/>
  <c r="B8" i="86" s="1"/>
  <c r="F8" i="75"/>
  <c r="F8" i="86" s="1"/>
  <c r="B7" i="75"/>
  <c r="B7" i="86" s="1"/>
  <c r="F7" i="75"/>
  <c r="F7" i="86" s="1"/>
  <c r="J13" i="72"/>
  <c r="J6" i="83"/>
  <c r="J18" i="83"/>
  <c r="K41" i="83"/>
  <c r="D40" i="83"/>
  <c r="D47" i="83" s="1"/>
  <c r="F6" i="75"/>
  <c r="F6" i="86" s="1"/>
  <c r="B6" i="75"/>
  <c r="B6" i="86" s="1"/>
  <c r="G6" i="72"/>
  <c r="G10" i="72"/>
  <c r="J10" i="72" s="1"/>
  <c r="G14" i="72"/>
  <c r="J14" i="72" s="1"/>
  <c r="G18" i="72"/>
  <c r="D40" i="72"/>
  <c r="D47" i="72" s="1"/>
  <c r="B4" i="75"/>
  <c r="B4" i="86" s="1"/>
  <c r="D5" i="83"/>
  <c r="J12" i="83"/>
  <c r="H15" i="83"/>
  <c r="H22" i="83" s="1"/>
  <c r="E30" i="83"/>
  <c r="E47" i="83" s="1"/>
  <c r="I40" i="83"/>
  <c r="I47" i="83" s="1"/>
  <c r="B5" i="75"/>
  <c r="B5" i="86" s="1"/>
  <c r="F5" i="75"/>
  <c r="F5" i="86" s="1"/>
  <c r="B9" i="75"/>
  <c r="B9" i="86" s="1"/>
  <c r="F9" i="75"/>
  <c r="F9" i="86" s="1"/>
  <c r="E5" i="72"/>
  <c r="E22" i="72" s="1"/>
  <c r="J9" i="72"/>
  <c r="D15" i="72"/>
  <c r="H15" i="72"/>
  <c r="H22" i="72" s="1"/>
  <c r="K31" i="72"/>
  <c r="K35" i="72"/>
  <c r="K39" i="72"/>
  <c r="K43" i="72"/>
  <c r="K40" i="72" s="1"/>
  <c r="E5" i="83"/>
  <c r="D15" i="83"/>
  <c r="G16" i="83"/>
  <c r="G19" i="83"/>
  <c r="J19" i="83" s="1"/>
  <c r="G47" i="83"/>
  <c r="F40" i="83"/>
  <c r="F47" i="83" s="1"/>
  <c r="J40" i="83"/>
  <c r="J47" i="83" s="1"/>
  <c r="K43" i="83"/>
  <c r="F5" i="83"/>
  <c r="F22" i="83" s="1"/>
  <c r="G10" i="83"/>
  <c r="G5" i="83" s="1"/>
  <c r="K42" i="83"/>
  <c r="K46" i="83"/>
  <c r="L6" i="55" l="1"/>
  <c r="L12" i="55" s="1"/>
  <c r="J12" i="55" s="1"/>
  <c r="E18" i="80"/>
  <c r="E18" i="91"/>
  <c r="F21" i="56"/>
  <c r="E6" i="55"/>
  <c r="E12" i="55" s="1"/>
  <c r="I12" i="55" s="1"/>
  <c r="E22" i="83"/>
  <c r="K30" i="72"/>
  <c r="E19" i="80"/>
  <c r="E19" i="91"/>
  <c r="C19" i="80"/>
  <c r="C19" i="91"/>
  <c r="D19" i="80"/>
  <c r="D19" i="91"/>
  <c r="G13" i="55"/>
  <c r="G22" i="55" s="1"/>
  <c r="N26" i="48"/>
  <c r="N26" i="46"/>
  <c r="N10" i="48"/>
  <c r="C18" i="91"/>
  <c r="N12" i="48"/>
  <c r="O21" i="50"/>
  <c r="N21" i="48"/>
  <c r="O12" i="47"/>
  <c r="S12" i="47" s="1"/>
  <c r="O11" i="49"/>
  <c r="Q11" i="49" s="1"/>
  <c r="D18" i="80"/>
  <c r="D18" i="91"/>
  <c r="C13" i="76"/>
  <c r="C13" i="87" s="1"/>
  <c r="E13" i="76"/>
  <c r="E13" i="87" s="1"/>
  <c r="P21" i="49"/>
  <c r="N9" i="46"/>
  <c r="N39" i="48"/>
  <c r="N18" i="48"/>
  <c r="N40" i="48"/>
  <c r="N30" i="48"/>
  <c r="N27" i="48"/>
  <c r="N22" i="48"/>
  <c r="N33" i="48"/>
  <c r="N29" i="48"/>
  <c r="E15" i="79"/>
  <c r="E15" i="90" s="1"/>
  <c r="E14" i="79"/>
  <c r="E14" i="90" s="1"/>
  <c r="P16" i="49"/>
  <c r="Q16" i="49" s="1"/>
  <c r="D15" i="76"/>
  <c r="D15" i="87" s="1"/>
  <c r="N16" i="48"/>
  <c r="N28" i="46"/>
  <c r="N19" i="46"/>
  <c r="D13" i="76"/>
  <c r="D13" i="87" s="1"/>
  <c r="P8" i="49"/>
  <c r="O20" i="49"/>
  <c r="P20" i="49" s="1"/>
  <c r="P18" i="49"/>
  <c r="Q18" i="49" s="1"/>
  <c r="P17" i="49"/>
  <c r="Q17" i="49" s="1"/>
  <c r="Q15" i="47"/>
  <c r="S15" i="47" s="1"/>
  <c r="S8" i="47"/>
  <c r="O21" i="49"/>
  <c r="O19" i="49"/>
  <c r="P19" i="49" s="1"/>
  <c r="O10" i="47"/>
  <c r="S10" i="47" s="1"/>
  <c r="N14" i="46"/>
  <c r="N36" i="48"/>
  <c r="N34" i="48"/>
  <c r="N25" i="48"/>
  <c r="N11" i="48"/>
  <c r="T23" i="51"/>
  <c r="Y23" i="51" s="1"/>
  <c r="N20" i="48"/>
  <c r="N17" i="48"/>
  <c r="S21" i="47"/>
  <c r="N24" i="46"/>
  <c r="F15" i="76"/>
  <c r="F15" i="87" s="1"/>
  <c r="N38" i="46"/>
  <c r="N15" i="48"/>
  <c r="N13" i="48"/>
  <c r="N37" i="48"/>
  <c r="N35" i="48"/>
  <c r="N32" i="46"/>
  <c r="J5" i="83"/>
  <c r="J6" i="72"/>
  <c r="J5" i="72" s="1"/>
  <c r="G5" i="72"/>
  <c r="J16" i="83"/>
  <c r="J15" i="83" s="1"/>
  <c r="G15" i="83"/>
  <c r="G22" i="83" s="1"/>
  <c r="D22" i="83"/>
  <c r="K47" i="72"/>
  <c r="J18" i="72"/>
  <c r="J15" i="72" s="1"/>
  <c r="G15" i="72"/>
  <c r="K40" i="83"/>
  <c r="K47" i="83" s="1"/>
  <c r="I137" i="73"/>
  <c r="I137" i="84" s="1"/>
  <c r="B19" i="80" l="1"/>
  <c r="F19" i="80" s="1"/>
  <c r="E24" i="55"/>
  <c r="E27" i="55" s="1"/>
  <c r="I27" i="55" s="1"/>
  <c r="L24" i="55"/>
  <c r="L27" i="55" s="1"/>
  <c r="J27" i="55" s="1"/>
  <c r="R17" i="51"/>
  <c r="O10" i="50"/>
  <c r="C21" i="80"/>
  <c r="D11" i="80" s="1"/>
  <c r="O12" i="49"/>
  <c r="Q12" i="49" s="1"/>
  <c r="O10" i="49"/>
  <c r="Q10" i="49" s="1"/>
  <c r="O9" i="50"/>
  <c r="O12" i="50"/>
  <c r="C18" i="80"/>
  <c r="D9" i="80" s="1"/>
  <c r="E18" i="77"/>
  <c r="E19" i="77" s="1"/>
  <c r="Q21" i="49"/>
  <c r="C6" i="89"/>
  <c r="C6" i="78"/>
  <c r="C4" i="89"/>
  <c r="C4" i="78"/>
  <c r="N14" i="48"/>
  <c r="C20" i="76"/>
  <c r="C20" i="87" s="1"/>
  <c r="P20" i="51"/>
  <c r="O8" i="49"/>
  <c r="Q8" i="49" s="1"/>
  <c r="O32" i="50"/>
  <c r="F5" i="78"/>
  <c r="C5" i="78" s="1"/>
  <c r="F5" i="89"/>
  <c r="C5" i="89" s="1"/>
  <c r="O18" i="50"/>
  <c r="N38" i="48"/>
  <c r="E21" i="80"/>
  <c r="O35" i="50"/>
  <c r="B6" i="81"/>
  <c r="N9" i="48"/>
  <c r="F7" i="89"/>
  <c r="F7" i="78"/>
  <c r="P19" i="51"/>
  <c r="P24" i="51"/>
  <c r="B20" i="91"/>
  <c r="F20" i="91" s="1"/>
  <c r="R8" i="51"/>
  <c r="E20" i="76"/>
  <c r="E20" i="87" s="1"/>
  <c r="O37" i="50"/>
  <c r="R24" i="51"/>
  <c r="N24" i="48"/>
  <c r="O17" i="50"/>
  <c r="O20" i="50"/>
  <c r="O11" i="50"/>
  <c r="O25" i="50"/>
  <c r="O33" i="50"/>
  <c r="O34" i="50"/>
  <c r="B20" i="80"/>
  <c r="F20" i="80" s="1"/>
  <c r="Q14" i="47"/>
  <c r="S14" i="47" s="1"/>
  <c r="O16" i="50"/>
  <c r="R16" i="51"/>
  <c r="O28" i="50"/>
  <c r="O22" i="50"/>
  <c r="O26" i="50"/>
  <c r="O29" i="50"/>
  <c r="O38" i="50"/>
  <c r="E12" i="76"/>
  <c r="E12" i="87" s="1"/>
  <c r="F12" i="76"/>
  <c r="F12" i="87" s="1"/>
  <c r="O13" i="50"/>
  <c r="O15" i="50"/>
  <c r="N23" i="46"/>
  <c r="N19" i="48"/>
  <c r="R18" i="51"/>
  <c r="N28" i="48"/>
  <c r="N32" i="48"/>
  <c r="F6" i="78"/>
  <c r="F6" i="89"/>
  <c r="N8" i="46"/>
  <c r="P12" i="51"/>
  <c r="C12" i="76"/>
  <c r="C12" i="87" s="1"/>
  <c r="D12" i="76"/>
  <c r="D12" i="87" s="1"/>
  <c r="G22" i="72"/>
  <c r="J22" i="83"/>
  <c r="J22" i="72"/>
  <c r="D9" i="91"/>
  <c r="L13" i="55" l="1"/>
  <c r="L22" i="55" s="1"/>
  <c r="J22" i="55" s="1"/>
  <c r="B19" i="91"/>
  <c r="F19" i="91" s="1"/>
  <c r="E13" i="55"/>
  <c r="E22" i="55" s="1"/>
  <c r="D12" i="80"/>
  <c r="D10" i="80"/>
  <c r="C17" i="80"/>
  <c r="T17" i="51"/>
  <c r="Y17" i="51" s="1"/>
  <c r="N7" i="46"/>
  <c r="T12" i="51"/>
  <c r="Y12" i="51" s="1"/>
  <c r="E18" i="88"/>
  <c r="E19" i="88" s="1"/>
  <c r="O27" i="50"/>
  <c r="D20" i="76"/>
  <c r="D20" i="87" s="1"/>
  <c r="N23" i="48"/>
  <c r="O36" i="50"/>
  <c r="E21" i="76"/>
  <c r="E21" i="87" s="1"/>
  <c r="R19" i="51"/>
  <c r="Y19" i="51" s="1"/>
  <c r="R20" i="51"/>
  <c r="Y20" i="51" s="1"/>
  <c r="C21" i="76"/>
  <c r="C21" i="87" s="1"/>
  <c r="E20" i="79"/>
  <c r="E20" i="90" s="1"/>
  <c r="E19" i="79"/>
  <c r="E19" i="90" s="1"/>
  <c r="E17" i="76"/>
  <c r="E17" i="87" s="1"/>
  <c r="E16" i="76"/>
  <c r="E16" i="87" s="1"/>
  <c r="O24" i="50"/>
  <c r="I138" i="73"/>
  <c r="I138" i="84" s="1"/>
  <c r="I139" i="73"/>
  <c r="I139" i="84" s="1"/>
  <c r="F20" i="76"/>
  <c r="F20" i="87" s="1"/>
  <c r="T18" i="51"/>
  <c r="Y18" i="51" s="1"/>
  <c r="P15" i="49"/>
  <c r="Q15" i="49" s="1"/>
  <c r="O14" i="50"/>
  <c r="C16" i="76"/>
  <c r="C16" i="87" s="1"/>
  <c r="C17" i="76"/>
  <c r="C17" i="87" s="1"/>
  <c r="E17" i="80"/>
  <c r="D8" i="80"/>
  <c r="D7" i="80" s="1"/>
  <c r="O31" i="50"/>
  <c r="T16" i="51"/>
  <c r="Y16" i="51" s="1"/>
  <c r="Q22" i="47"/>
  <c r="O19" i="50"/>
  <c r="T24" i="51"/>
  <c r="Y24" i="51" s="1"/>
  <c r="N8" i="48"/>
  <c r="D21" i="80"/>
  <c r="D17" i="80" s="1"/>
  <c r="C21" i="91" l="1"/>
  <c r="L28" i="55"/>
  <c r="L31" i="55" s="1"/>
  <c r="J31" i="55" s="1"/>
  <c r="F17" i="76"/>
  <c r="F17" i="87" s="1"/>
  <c r="F16" i="76"/>
  <c r="F16" i="87" s="1"/>
  <c r="N7" i="48"/>
  <c r="P8" i="51"/>
  <c r="O23" i="50"/>
  <c r="O8" i="50"/>
  <c r="B18" i="80"/>
  <c r="F18" i="80" s="1"/>
  <c r="D21" i="76"/>
  <c r="D21" i="87" s="1"/>
  <c r="D21" i="91"/>
  <c r="D17" i="91" s="1"/>
  <c r="P14" i="49"/>
  <c r="Q14" i="49" s="1"/>
  <c r="B6" i="92"/>
  <c r="E29" i="79"/>
  <c r="E29" i="90" s="1"/>
  <c r="E28" i="79"/>
  <c r="E28" i="90" s="1"/>
  <c r="J23" i="83"/>
  <c r="J24" i="83" s="1"/>
  <c r="N31" i="46"/>
  <c r="Q23" i="47"/>
  <c r="E25" i="79"/>
  <c r="E25" i="90" s="1"/>
  <c r="E24" i="79"/>
  <c r="E24" i="90" s="1"/>
  <c r="R15" i="51"/>
  <c r="B18" i="91"/>
  <c r="F18" i="91" s="1"/>
  <c r="D11" i="91"/>
  <c r="D10" i="91" s="1"/>
  <c r="C17" i="91"/>
  <c r="F21" i="76"/>
  <c r="F21" i="87" s="1"/>
  <c r="J23" i="72"/>
  <c r="J24" i="72" s="1"/>
  <c r="D16" i="76"/>
  <c r="D16" i="87" s="1"/>
  <c r="D17" i="76"/>
  <c r="D17" i="87" s="1"/>
  <c r="F4" i="89" l="1"/>
  <c r="F4" i="78"/>
  <c r="R14" i="51"/>
  <c r="T15" i="51"/>
  <c r="Y15" i="51" s="1"/>
  <c r="D25" i="76"/>
  <c r="D25" i="87" s="1"/>
  <c r="D24" i="76"/>
  <c r="D24" i="87" s="1"/>
  <c r="N41" i="46"/>
  <c r="O9" i="47"/>
  <c r="S9" i="47" s="1"/>
  <c r="P22" i="49"/>
  <c r="E24" i="76"/>
  <c r="E24" i="87" s="1"/>
  <c r="E25" i="76"/>
  <c r="E25" i="87" s="1"/>
  <c r="O7" i="50"/>
  <c r="C24" i="76"/>
  <c r="C24" i="87" s="1"/>
  <c r="C25" i="76"/>
  <c r="C25" i="87" s="1"/>
  <c r="N31" i="48"/>
  <c r="T8" i="51"/>
  <c r="Y8" i="51" s="1"/>
  <c r="P11" i="51" l="1"/>
  <c r="T11" i="51" s="1"/>
  <c r="Y11" i="51" s="1"/>
  <c r="R25" i="51"/>
  <c r="T14" i="51"/>
  <c r="Y14" i="51" s="1"/>
  <c r="D28" i="76"/>
  <c r="D28" i="87" s="1"/>
  <c r="D27" i="76"/>
  <c r="D27" i="87" s="1"/>
  <c r="E28" i="76"/>
  <c r="E28" i="87" s="1"/>
  <c r="E27" i="76"/>
  <c r="E27" i="87" s="1"/>
  <c r="B5" i="81"/>
  <c r="F24" i="76"/>
  <c r="F24" i="87" s="1"/>
  <c r="F25" i="76"/>
  <c r="F25" i="87" s="1"/>
  <c r="O9" i="49"/>
  <c r="Q9" i="49" s="1"/>
  <c r="N41" i="48"/>
  <c r="O30" i="50"/>
  <c r="P23" i="49"/>
  <c r="O13" i="47"/>
  <c r="S13" i="47" s="1"/>
  <c r="C27" i="76"/>
  <c r="C27" i="87" s="1"/>
  <c r="C28" i="76"/>
  <c r="C28" i="87" s="1"/>
  <c r="E21" i="91" l="1"/>
  <c r="P10" i="51"/>
  <c r="T10" i="51" s="1"/>
  <c r="Y10" i="51" s="1"/>
  <c r="D12" i="91"/>
  <c r="O39" i="50"/>
  <c r="P9" i="51"/>
  <c r="T9" i="51" s="1"/>
  <c r="Y9" i="51" s="1"/>
  <c r="O13" i="49"/>
  <c r="Q13" i="49" s="1"/>
  <c r="R26" i="51"/>
  <c r="O22" i="47"/>
  <c r="S22" i="47" s="1"/>
  <c r="B17" i="80"/>
  <c r="F28" i="76"/>
  <c r="F28" i="87" s="1"/>
  <c r="F27" i="76"/>
  <c r="F27" i="87" s="1"/>
  <c r="E17" i="91" l="1"/>
  <c r="D8" i="91"/>
  <c r="D7" i="91" s="1"/>
  <c r="B7" i="81"/>
  <c r="P13" i="51"/>
  <c r="B17" i="91"/>
  <c r="O23" i="47"/>
  <c r="S23" i="47" s="1"/>
  <c r="B21" i="80"/>
  <c r="F21" i="80" s="1"/>
  <c r="F17" i="80"/>
  <c r="O22" i="49"/>
  <c r="Q22" i="49" s="1"/>
  <c r="B21" i="91" l="1"/>
  <c r="F21" i="91" s="1"/>
  <c r="F17" i="91"/>
  <c r="O23" i="49"/>
  <c r="Q23" i="49" s="1"/>
  <c r="T13" i="51"/>
  <c r="T27" i="51" s="1"/>
  <c r="P25" i="51"/>
  <c r="B5" i="92" l="1"/>
  <c r="Y13" i="51"/>
  <c r="P26" i="51"/>
  <c r="T26" i="51" s="1"/>
  <c r="Y26" i="51" s="1"/>
  <c r="T25" i="51"/>
  <c r="T28" i="51" s="1"/>
  <c r="B7" i="92" l="1"/>
  <c r="Y25" i="51"/>
  <c r="B7" i="89" l="1"/>
  <c r="E7" i="89" s="1"/>
  <c r="B7" i="78"/>
  <c r="E7" i="78" s="1"/>
  <c r="B6" i="78" l="1"/>
  <c r="D6" i="78" s="1"/>
  <c r="B6" i="89"/>
  <c r="D6" i="89" s="1"/>
  <c r="B5" i="89" l="1"/>
  <c r="D5" i="89" s="1"/>
  <c r="B5" i="78"/>
  <c r="D5" i="78" s="1"/>
  <c r="B4" i="89" l="1"/>
  <c r="D4" i="89" s="1"/>
  <c r="B4" i="78"/>
  <c r="D4" i="7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 User</author>
  </authors>
  <commentList>
    <comment ref="V5" authorId="0" shapeId="0" xr:uid="{00000000-0006-0000-0300-000001000000}">
      <text>
        <r>
          <rPr>
            <b/>
            <sz val="9"/>
            <color indexed="81"/>
            <rFont val="ＭＳ Ｐゴシック"/>
            <family val="3"/>
            <charset val="128"/>
          </rPr>
          <t>帳簿価額以上の評価減はあり得ないので、注意！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User_XX190</author>
    <author>User_XX001</author>
    <author>情報政策室</author>
  </authors>
  <commentList>
    <comment ref="I7" authorId="0" shapeId="0" xr:uid="{00000000-0006-0000-0400-000001000000}">
      <text>
        <r>
          <rPr>
            <b/>
            <sz val="9"/>
            <color indexed="81"/>
            <rFont val="ＭＳ Ｐゴシック"/>
            <family val="3"/>
            <charset val="128"/>
          </rPr>
          <t>決算書１ページ
事業資産の概要より
割賦未収金，当期減少高</t>
        </r>
      </text>
    </comment>
    <comment ref="C8" authorId="1" shapeId="0" xr:uid="{00000000-0006-0000-0400-000002000000}">
      <text>
        <r>
          <rPr>
            <b/>
            <sz val="9"/>
            <color indexed="81"/>
            <rFont val="ＭＳ Ｐゴシック"/>
            <family val="3"/>
            <charset val="128"/>
          </rPr>
          <t>前年度の前期末残高からＮＷＭ，ＰＬで相殺した分を差引したものを計上</t>
        </r>
        <r>
          <rPr>
            <sz val="9"/>
            <color indexed="81"/>
            <rFont val="ＭＳ Ｐゴシック"/>
            <family val="3"/>
            <charset val="128"/>
          </rPr>
          <t xml:space="preserve">
</t>
        </r>
      </text>
    </comment>
    <comment ref="I8" authorId="0" shapeId="0" xr:uid="{00000000-0006-0000-0400-000003000000}">
      <text>
        <r>
          <rPr>
            <b/>
            <sz val="9"/>
            <color indexed="81"/>
            <rFont val="ＭＳ Ｐゴシック"/>
            <family val="3"/>
            <charset val="128"/>
          </rPr>
          <t>決算書１ページ
事業資産の概要より
割賦未収金</t>
        </r>
      </text>
    </comment>
    <comment ref="I9" authorId="0" shapeId="0" xr:uid="{00000000-0006-0000-0400-000004000000}">
      <text>
        <r>
          <rPr>
            <b/>
            <sz val="9"/>
            <color indexed="81"/>
            <rFont val="ＭＳ Ｐゴシック"/>
            <family val="3"/>
            <charset val="128"/>
          </rPr>
          <t>決算書１ページ
事業資産の概要より
割賦未収金，当期増加高</t>
        </r>
      </text>
    </comment>
    <comment ref="C10" authorId="1" shapeId="0" xr:uid="{00000000-0006-0000-0400-000005000000}">
      <text>
        <r>
          <rPr>
            <b/>
            <sz val="9"/>
            <color indexed="81"/>
            <rFont val="ＭＳ Ｐゴシック"/>
            <family val="3"/>
            <charset val="128"/>
          </rPr>
          <t>前年度の前期末残高からＮＷＭ，ＰＬで相殺した分を差引したものを計上</t>
        </r>
        <r>
          <rPr>
            <sz val="9"/>
            <color indexed="81"/>
            <rFont val="ＭＳ Ｐゴシック"/>
            <family val="3"/>
            <charset val="128"/>
          </rPr>
          <t xml:space="preserve">
</t>
        </r>
      </text>
    </comment>
    <comment ref="E10" authorId="0" shapeId="0" xr:uid="{00000000-0006-0000-0400-000006000000}">
      <text>
        <r>
          <rPr>
            <b/>
            <sz val="9"/>
            <color indexed="81"/>
            <rFont val="ＭＳ Ｐゴシック"/>
            <family val="3"/>
            <charset val="128"/>
          </rPr>
          <t>公社管理台帳（財産活用課よりもらう）公会計事業区分「市計上」の取引を調べる</t>
        </r>
      </text>
    </comment>
    <comment ref="C12" authorId="1" shapeId="0" xr:uid="{00000000-0006-0000-0400-000007000000}">
      <text>
        <r>
          <rPr>
            <b/>
            <sz val="9"/>
            <color indexed="81"/>
            <rFont val="ＭＳ Ｐゴシック"/>
            <family val="3"/>
            <charset val="128"/>
          </rPr>
          <t>前年度末の棚卸資産と土地、公共用財産用地との差額</t>
        </r>
      </text>
    </comment>
    <comment ref="G12" authorId="0" shapeId="0" xr:uid="{00000000-0006-0000-0400-000008000000}">
      <text>
        <r>
          <rPr>
            <b/>
            <sz val="9"/>
            <color indexed="81"/>
            <rFont val="ＭＳ Ｐゴシック"/>
            <family val="3"/>
            <charset val="128"/>
          </rPr>
          <t>前年度末の公社簿価を仕分
　・市計上分は対象外（上の２行で整理）
　・棚卸分は借方・貸方で相殺（下の１行で整理）
簿価-市計上分-棚卸資産（時価）</t>
        </r>
      </text>
    </comment>
    <comment ref="B13" authorId="0" shapeId="0" xr:uid="{00000000-0006-0000-0400-000009000000}">
      <text>
        <r>
          <rPr>
            <b/>
            <sz val="9"/>
            <color indexed="81"/>
            <rFont val="ＭＳ Ｐゴシック"/>
            <family val="3"/>
            <charset val="128"/>
          </rPr>
          <t>公社管理台帳(評価益）より
入力するが、
結局差額をここで調整することになる。</t>
        </r>
      </text>
    </comment>
    <comment ref="G13" authorId="2" shapeId="0" xr:uid="{00000000-0006-0000-0400-00000A000000}">
      <text>
        <r>
          <rPr>
            <b/>
            <sz val="9"/>
            <color indexed="81"/>
            <rFont val="ＭＳ Ｐゴシック"/>
            <family val="3"/>
            <charset val="128"/>
          </rPr>
          <t>時価の最終数値に合うよう入力</t>
        </r>
      </text>
    </comment>
    <comment ref="A14" authorId="0" shapeId="0" xr:uid="{00000000-0006-0000-0400-00000B000000}">
      <text>
        <r>
          <rPr>
            <sz val="9"/>
            <color indexed="81"/>
            <rFont val="ＭＳ Ｐゴシック"/>
            <family val="3"/>
            <charset val="128"/>
          </rPr>
          <t>損益計算書
公有地取得事業収益</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User_XX001</author>
    <author>User_XX190</author>
    <author>User_XX192</author>
    <author>User_XX000</author>
  </authors>
  <commentList>
    <comment ref="B7" authorId="0" shapeId="0" xr:uid="{00000000-0006-0000-0500-000001000000}">
      <text>
        <r>
          <rPr>
            <sz val="9"/>
            <color indexed="81"/>
            <rFont val="ＭＳ Ｐゴシック"/>
            <family val="3"/>
            <charset val="128"/>
          </rPr>
          <t xml:space="preserve">債権者別支払＞水道管移設補償
</t>
        </r>
      </text>
    </comment>
    <comment ref="D7" authorId="0" shapeId="0" xr:uid="{00000000-0006-0000-0500-000002000000}">
      <text>
        <r>
          <rPr>
            <sz val="9"/>
            <color indexed="81"/>
            <rFont val="ＭＳ Ｐゴシック"/>
            <family val="3"/>
            <charset val="128"/>
          </rPr>
          <t xml:space="preserve">債権者別支払＞水道管移設補償
</t>
        </r>
      </text>
    </comment>
    <comment ref="I8" authorId="0" shapeId="0" xr:uid="{00000000-0006-0000-0500-000003000000}">
      <text>
        <r>
          <rPr>
            <sz val="9"/>
            <color indexed="81"/>
            <rFont val="ＭＳ Ｐゴシック"/>
            <family val="3"/>
            <charset val="128"/>
          </rPr>
          <t xml:space="preserve">債権者別支払＞水道負担金（下水道）
</t>
        </r>
      </text>
    </comment>
    <comment ref="I24" authorId="1" shapeId="0" xr:uid="{00000000-0006-0000-0500-000004000000}">
      <text>
        <r>
          <rPr>
            <b/>
            <sz val="9"/>
            <color indexed="81"/>
            <rFont val="ＭＳ Ｐゴシック"/>
            <family val="3"/>
            <charset val="128"/>
          </rPr>
          <t>ここで調整</t>
        </r>
      </text>
    </comment>
    <comment ref="I32" authorId="2" shapeId="0" xr:uid="{00000000-0006-0000-0500-000005000000}">
      <text>
        <r>
          <rPr>
            <sz val="9"/>
            <color indexed="81"/>
            <rFont val="ＭＳ Ｐゴシック"/>
            <family val="3"/>
            <charset val="128"/>
          </rPr>
          <t>H25　期末数字がおかしくなっていたので，前期末残高+今期増加額となるように修正</t>
        </r>
      </text>
    </comment>
    <comment ref="I34" authorId="2" shapeId="0" xr:uid="{00000000-0006-0000-0500-000006000000}">
      <text>
        <r>
          <rPr>
            <sz val="9"/>
            <color indexed="81"/>
            <rFont val="ＭＳ Ｐゴシック"/>
            <family val="3"/>
            <charset val="128"/>
          </rPr>
          <t>本来は20,045,071,629
H24まで誤っているものを修正するため，強制的に24残高20,049,744,629としている</t>
        </r>
      </text>
    </comment>
    <comment ref="G35" authorId="3" shapeId="0" xr:uid="{00000000-0006-0000-0500-000007000000}">
      <text>
        <r>
          <rPr>
            <b/>
            <sz val="9"/>
            <color indexed="81"/>
            <rFont val="ＭＳ Ｐゴシック"/>
            <family val="3"/>
            <charset val="128"/>
          </rPr>
          <t xml:space="preserve">H25　本来は597,410,330
誤りを修正するため，▲4,673,000している
</t>
        </r>
      </text>
    </comment>
    <comment ref="I36" authorId="2" shapeId="0" xr:uid="{00000000-0006-0000-0500-000008000000}">
      <text>
        <r>
          <rPr>
            <sz val="9"/>
            <color indexed="81"/>
            <rFont val="ＭＳ Ｐゴシック"/>
            <family val="3"/>
            <charset val="128"/>
          </rPr>
          <t>単体相殺消去の前年度末残高に合うよう調整</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JDL</author>
  </authors>
  <commentList>
    <comment ref="C8" authorId="0" shapeId="0" xr:uid="{00000000-0006-0000-2900-000001000000}">
      <text>
        <r>
          <rPr>
            <sz val="9"/>
            <rFont val="ＭＳ Ｐゴシック"/>
            <family val="3"/>
            <charset val="128"/>
          </rPr>
          <t>歳入歳出決算書の貸付金の「収入未済額（滞納繰越分）」、又は自治体に確認した資料より転記する。</t>
        </r>
      </text>
    </comment>
    <comment ref="E8" authorId="0" shapeId="0" xr:uid="{00000000-0006-0000-2900-000002000000}">
      <text>
        <r>
          <rPr>
            <sz val="9"/>
            <rFont val="ＭＳ Ｐゴシック"/>
            <family val="3"/>
            <charset val="128"/>
          </rPr>
          <t>歳入歳出決算書の貸付金の「収入未済額（現年分）」、又は自治体に確認した資料より転記する。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JDL</author>
    <author>PC User</author>
  </authors>
  <commentList>
    <comment ref="B9" authorId="0" shapeId="0" xr:uid="{00000000-0006-0000-2C00-000001000000}">
      <text>
        <r>
          <rPr>
            <sz val="9"/>
            <rFont val="ＭＳ Ｐゴシック"/>
            <family val="3"/>
            <charset val="128"/>
          </rPr>
          <t>歳出マスタから一般会計１９節を抜き出し、連結会計への負担金補助金以外のうち、多額のものを入力</t>
        </r>
        <r>
          <rPr>
            <b/>
            <sz val="9"/>
            <rFont val="ＭＳ Ｐゴシック"/>
            <family val="3"/>
            <charset val="128"/>
          </rPr>
          <t xml:space="preserve">
</t>
        </r>
      </text>
    </comment>
    <comment ref="E20" authorId="1" shapeId="0" xr:uid="{00000000-0006-0000-2C00-000002000000}">
      <text>
        <r>
          <rPr>
            <sz val="9"/>
            <rFont val="ＭＳ Ｐゴシック"/>
            <family val="3"/>
            <charset val="128"/>
          </rPr>
          <t>一般会計の「補助金等」の数値を入力</t>
        </r>
        <r>
          <rPr>
            <b/>
            <sz val="9"/>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PC User</author>
    <author>JDL</author>
  </authors>
  <commentList>
    <comment ref="A4" authorId="0" shapeId="0" xr:uid="{00000000-0006-0000-2D00-000001000000}">
      <text>
        <r>
          <rPr>
            <sz val="9"/>
            <rFont val="ＭＳ Ｐゴシック"/>
            <family val="3"/>
            <charset val="128"/>
          </rPr>
          <t>歳入歳出決算書から「収入済額」を転記</t>
        </r>
      </text>
    </comment>
    <comment ref="D9" authorId="0" shapeId="0" xr:uid="{00000000-0006-0000-2D00-000002000000}">
      <text>
        <r>
          <rPr>
            <sz val="9"/>
            <rFont val="ＭＳ Ｐゴシック"/>
            <family val="3"/>
            <charset val="128"/>
          </rPr>
          <t>「財源」シートより自動転記</t>
        </r>
      </text>
    </comment>
    <comment ref="A17" authorId="1" shapeId="0" xr:uid="{00000000-0006-0000-2D00-000003000000}">
      <text>
        <r>
          <rPr>
            <sz val="9"/>
            <color indexed="81"/>
            <rFont val="ＭＳ Ｐゴシック"/>
            <family val="3"/>
            <charset val="128"/>
          </rPr>
          <t>連結精算表より一般会計の「純行政コスト」を転記</t>
        </r>
      </text>
    </comment>
    <comment ref="A18" authorId="0" shapeId="0" xr:uid="{00000000-0006-0000-2D00-000004000000}">
      <text>
        <r>
          <rPr>
            <sz val="9"/>
            <color indexed="81"/>
            <rFont val="ＭＳ Ｐゴシック"/>
            <family val="3"/>
            <charset val="128"/>
          </rPr>
          <t>「固定資産データ」から転記
本来＋リース合算後の有償取得額</t>
        </r>
      </text>
    </comment>
    <comment ref="D18" authorId="0" shapeId="0" xr:uid="{00000000-0006-0000-2D00-000005000000}">
      <text>
        <r>
          <rPr>
            <b/>
            <sz val="9"/>
            <color indexed="81"/>
            <rFont val="ＭＳ Ｐゴシック"/>
            <family val="3"/>
            <charset val="128"/>
          </rPr>
          <t xml:space="preserve">臨時財政対策債を除く
</t>
        </r>
      </text>
    </comment>
    <comment ref="A19" authorId="0" shapeId="0" xr:uid="{00000000-0006-0000-2D00-000006000000}">
      <text>
        <r>
          <rPr>
            <sz val="9"/>
            <color indexed="81"/>
            <rFont val="ＭＳ Ｐゴシック"/>
            <family val="3"/>
            <charset val="128"/>
          </rPr>
          <t>決算統計１３表「歳出内訳及び財源内訳（その７）３５行」から転記</t>
        </r>
      </text>
    </comment>
    <comment ref="A20" authorId="0" shapeId="0" xr:uid="{00000000-0006-0000-2D00-000007000000}">
      <text>
        <r>
          <rPr>
            <sz val="9"/>
            <color indexed="81"/>
            <rFont val="ＭＳ Ｐゴシック"/>
            <family val="3"/>
            <charset val="128"/>
          </rPr>
          <t>ＮＷＭの「その他の純資産変動」の数値を記入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JDL</author>
  </authors>
  <commentList>
    <comment ref="C8" authorId="0" shapeId="0" xr:uid="{00000000-0006-0000-3400-000001000000}">
      <text>
        <r>
          <rPr>
            <sz val="9"/>
            <rFont val="ＭＳ Ｐゴシック"/>
            <family val="3"/>
            <charset val="128"/>
          </rPr>
          <t>歳入歳出決算書の貸付金の「収入未済額（滞納繰越分）」、又は自治体に確認した資料より転記する。</t>
        </r>
      </text>
    </comment>
    <comment ref="E8" authorId="0" shapeId="0" xr:uid="{00000000-0006-0000-3400-000002000000}">
      <text>
        <r>
          <rPr>
            <sz val="9"/>
            <rFont val="ＭＳ Ｐゴシック"/>
            <family val="3"/>
            <charset val="128"/>
          </rPr>
          <t>歳入歳出決算書の貸付金の「収入未済額（現年分）」、又は自治体に確認した資料より転記する。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PC User</author>
    <author>JDL</author>
  </authors>
  <commentList>
    <comment ref="E4" authorId="0" shapeId="0" xr:uid="{00000000-0006-0000-3700-000001000000}">
      <text>
        <r>
          <rPr>
            <sz val="9"/>
            <rFont val="ＭＳ Ｐゴシック"/>
            <family val="3"/>
            <charset val="128"/>
          </rPr>
          <t>決算統計２１表１行目４列数値
を入力</t>
        </r>
      </text>
    </comment>
    <comment ref="E5" authorId="0" shapeId="0" xr:uid="{00000000-0006-0000-3700-000002000000}">
      <text>
        <r>
          <rPr>
            <sz val="9"/>
            <rFont val="ＭＳ Ｐゴシック"/>
            <family val="3"/>
            <charset val="128"/>
          </rPr>
          <t>決算統計２２表１行目３列数値
を入力</t>
        </r>
      </text>
    </comment>
    <comment ref="B9" authorId="1" shapeId="0" xr:uid="{00000000-0006-0000-3700-000003000000}">
      <text>
        <r>
          <rPr>
            <sz val="9"/>
            <rFont val="ＭＳ Ｐゴシック"/>
            <family val="3"/>
            <charset val="128"/>
          </rPr>
          <t>歳出マスタから一般会計１９節を抜き出し、連結会計への負担金補助金以外のうち、多額のものを入力</t>
        </r>
        <r>
          <rPr>
            <b/>
            <sz val="9"/>
            <rFont val="ＭＳ Ｐゴシック"/>
            <family val="3"/>
            <charset val="128"/>
          </rPr>
          <t xml:space="preserve">
</t>
        </r>
      </text>
    </comment>
    <comment ref="E20" authorId="0" shapeId="0" xr:uid="{00000000-0006-0000-3700-000004000000}">
      <text>
        <r>
          <rPr>
            <sz val="9"/>
            <rFont val="ＭＳ Ｐゴシック"/>
            <family val="3"/>
            <charset val="128"/>
          </rPr>
          <t>一般会計の「補助金等」の数値を入力</t>
        </r>
        <r>
          <rPr>
            <b/>
            <sz val="9"/>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PC User</author>
    <author>JDL</author>
  </authors>
  <commentList>
    <comment ref="A4" authorId="0" shapeId="0" xr:uid="{00000000-0006-0000-3800-000001000000}">
      <text>
        <r>
          <rPr>
            <sz val="9"/>
            <rFont val="ＭＳ Ｐゴシック"/>
            <family val="3"/>
            <charset val="128"/>
          </rPr>
          <t>歳入歳出決算書から「収入済額」を転記</t>
        </r>
      </text>
    </comment>
    <comment ref="D9" authorId="0" shapeId="0" xr:uid="{00000000-0006-0000-3800-000002000000}">
      <text>
        <r>
          <rPr>
            <sz val="9"/>
            <rFont val="ＭＳ Ｐゴシック"/>
            <family val="3"/>
            <charset val="128"/>
          </rPr>
          <t>「財源」シートより自動転記</t>
        </r>
      </text>
    </comment>
    <comment ref="B17" authorId="1" shapeId="0" xr:uid="{00000000-0006-0000-3800-000003000000}">
      <text>
        <r>
          <rPr>
            <sz val="9"/>
            <color indexed="81"/>
            <rFont val="ＭＳ Ｐゴシック"/>
            <family val="3"/>
            <charset val="128"/>
          </rPr>
          <t>連結精算表より一般会計の「純行政コスト」を転記</t>
        </r>
      </text>
    </comment>
    <comment ref="D18" authorId="0" shapeId="0" xr:uid="{00000000-0006-0000-3800-000004000000}">
      <text>
        <r>
          <rPr>
            <b/>
            <sz val="9"/>
            <color indexed="81"/>
            <rFont val="ＭＳ Ｐゴシック"/>
            <family val="3"/>
            <charset val="128"/>
          </rPr>
          <t xml:space="preserve">臨時財政対策債を除き、固定資産データから転記
</t>
        </r>
      </text>
    </comment>
    <comment ref="C19" authorId="0" shapeId="0" xr:uid="{00000000-0006-0000-3800-000005000000}">
      <text>
        <r>
          <rPr>
            <sz val="9"/>
            <color indexed="81"/>
            <rFont val="ＭＳ Ｐゴシック"/>
            <family val="3"/>
            <charset val="128"/>
          </rPr>
          <t>決算統計１３表「歳出内訳及び財源内訳（その７）３３行～３５行」から転記</t>
        </r>
      </text>
    </comment>
    <comment ref="B20" authorId="0" shapeId="0" xr:uid="{00000000-0006-0000-3800-000006000000}">
      <text>
        <r>
          <rPr>
            <sz val="9"/>
            <color indexed="81"/>
            <rFont val="ＭＳ Ｐゴシック"/>
            <family val="3"/>
            <charset val="128"/>
          </rPr>
          <t>ＮＷＭの「その他の純資産変動」の数値を記入</t>
        </r>
      </text>
    </comment>
    <comment ref="A21" authorId="0" shapeId="0" xr:uid="{00000000-0006-0000-3800-000007000000}">
      <text>
        <r>
          <rPr>
            <sz val="9"/>
            <color indexed="81"/>
            <rFont val="ＭＳ Ｐゴシック"/>
            <family val="3"/>
            <charset val="128"/>
          </rPr>
          <t>「合計」自体に意味はないので無視。</t>
        </r>
      </text>
    </comment>
  </commentList>
</comments>
</file>

<file path=xl/sharedStrings.xml><?xml version="1.0" encoding="utf-8"?>
<sst xmlns="http://schemas.openxmlformats.org/spreadsheetml/2006/main" count="1283" uniqueCount="528">
  <si>
    <t>その他</t>
    <rPh sb="2" eb="3">
      <t>タ</t>
    </rPh>
    <phoneticPr fontId="4"/>
  </si>
  <si>
    <t>区分</t>
    <rPh sb="0" eb="2">
      <t>クブン</t>
    </rPh>
    <phoneticPr fontId="4"/>
  </si>
  <si>
    <t>未収金</t>
    <rPh sb="0" eb="3">
      <t>ミシュウキン</t>
    </rPh>
    <phoneticPr fontId="4"/>
  </si>
  <si>
    <t>有価証券</t>
    <rPh sb="0" eb="2">
      <t>ユウカ</t>
    </rPh>
    <rPh sb="2" eb="4">
      <t>ショウケン</t>
    </rPh>
    <phoneticPr fontId="4"/>
  </si>
  <si>
    <t>出資金</t>
    <rPh sb="0" eb="3">
      <t>シュッシキン</t>
    </rPh>
    <phoneticPr fontId="4"/>
  </si>
  <si>
    <t>財政調整基金</t>
    <rPh sb="0" eb="2">
      <t>ザイセイ</t>
    </rPh>
    <rPh sb="2" eb="4">
      <t>チョウセイ</t>
    </rPh>
    <rPh sb="4" eb="6">
      <t>キキン</t>
    </rPh>
    <phoneticPr fontId="4"/>
  </si>
  <si>
    <t>減債基金</t>
    <rPh sb="0" eb="2">
      <t>ゲンサイ</t>
    </rPh>
    <rPh sb="2" eb="4">
      <t>キキン</t>
    </rPh>
    <phoneticPr fontId="4"/>
  </si>
  <si>
    <t>土地</t>
    <rPh sb="0" eb="2">
      <t>トチ</t>
    </rPh>
    <phoneticPr fontId="4"/>
  </si>
  <si>
    <t>建物</t>
    <rPh sb="0" eb="2">
      <t>タテモノ</t>
    </rPh>
    <phoneticPr fontId="4"/>
  </si>
  <si>
    <t>工作物</t>
    <rPh sb="0" eb="3">
      <t>コウサクブツ</t>
    </rPh>
    <phoneticPr fontId="4"/>
  </si>
  <si>
    <t>物品</t>
    <rPh sb="0" eb="2">
      <t>ブッピン</t>
    </rPh>
    <phoneticPr fontId="4"/>
  </si>
  <si>
    <t>インフラ資産</t>
    <rPh sb="4" eb="6">
      <t>シサン</t>
    </rPh>
    <phoneticPr fontId="4"/>
  </si>
  <si>
    <t>財源</t>
    <rPh sb="0" eb="2">
      <t>ザイゲン</t>
    </rPh>
    <phoneticPr fontId="4"/>
  </si>
  <si>
    <t>物件費</t>
    <rPh sb="0" eb="3">
      <t>ブッケンヒ</t>
    </rPh>
    <phoneticPr fontId="6"/>
  </si>
  <si>
    <t>維持補修費</t>
    <rPh sb="0" eb="2">
      <t>イジ</t>
    </rPh>
    <rPh sb="2" eb="5">
      <t>ホシュウヒ</t>
    </rPh>
    <phoneticPr fontId="4"/>
  </si>
  <si>
    <t>資産売却益</t>
    <rPh sb="0" eb="2">
      <t>シサン</t>
    </rPh>
    <rPh sb="2" eb="5">
      <t>バイキャクエキ</t>
    </rPh>
    <phoneticPr fontId="4"/>
  </si>
  <si>
    <t>人件費支出</t>
    <rPh sb="0" eb="3">
      <t>ジンケンヒ</t>
    </rPh>
    <rPh sb="3" eb="5">
      <t>シシュツ</t>
    </rPh>
    <phoneticPr fontId="4"/>
  </si>
  <si>
    <t>資産合計</t>
    <rPh sb="0" eb="2">
      <t>シサン</t>
    </rPh>
    <rPh sb="2" eb="4">
      <t>ゴウケイ</t>
    </rPh>
    <phoneticPr fontId="4"/>
  </si>
  <si>
    <t>【負債の部】</t>
    <rPh sb="1" eb="3">
      <t>フサイ</t>
    </rPh>
    <rPh sb="4" eb="5">
      <t>ブ</t>
    </rPh>
    <phoneticPr fontId="4"/>
  </si>
  <si>
    <t>負債合計</t>
    <rPh sb="0" eb="2">
      <t>フサイ</t>
    </rPh>
    <rPh sb="2" eb="4">
      <t>ゴウケイ</t>
    </rPh>
    <phoneticPr fontId="4"/>
  </si>
  <si>
    <t>純資産合計</t>
    <rPh sb="0" eb="3">
      <t>ジュンシサン</t>
    </rPh>
    <rPh sb="3" eb="5">
      <t>ゴウケイ</t>
    </rPh>
    <phoneticPr fontId="4"/>
  </si>
  <si>
    <t>連結</t>
    <rPh sb="0" eb="2">
      <t>レンケツ</t>
    </rPh>
    <phoneticPr fontId="4"/>
  </si>
  <si>
    <t>（単位：円）</t>
    <rPh sb="1" eb="3">
      <t>タンイ</t>
    </rPh>
    <rPh sb="4" eb="5">
      <t>エン</t>
    </rPh>
    <phoneticPr fontId="4"/>
  </si>
  <si>
    <t>物件費</t>
    <rPh sb="0" eb="3">
      <t>ブッケンヒ</t>
    </rPh>
    <phoneticPr fontId="4"/>
  </si>
  <si>
    <t>固定資産</t>
    <rPh sb="0" eb="4">
      <t>コテイシサン</t>
    </rPh>
    <phoneticPr fontId="4"/>
  </si>
  <si>
    <t>長期延滞債権</t>
    <rPh sb="0" eb="2">
      <t>チョウキ</t>
    </rPh>
    <rPh sb="2" eb="4">
      <t>エンタイ</t>
    </rPh>
    <rPh sb="4" eb="6">
      <t>サイケン</t>
    </rPh>
    <phoneticPr fontId="4"/>
  </si>
  <si>
    <t>長期貸付金</t>
    <rPh sb="0" eb="2">
      <t>チョウキ</t>
    </rPh>
    <rPh sb="2" eb="5">
      <t>カシツケキン</t>
    </rPh>
    <phoneticPr fontId="4"/>
  </si>
  <si>
    <t>基金</t>
    <rPh sb="0" eb="2">
      <t>キキン</t>
    </rPh>
    <phoneticPr fontId="4"/>
  </si>
  <si>
    <t>徴収不能引当金</t>
    <rPh sb="0" eb="2">
      <t>チョウシュウ</t>
    </rPh>
    <rPh sb="2" eb="4">
      <t>フノウ</t>
    </rPh>
    <rPh sb="4" eb="7">
      <t>ヒキアテキン</t>
    </rPh>
    <phoneticPr fontId="4"/>
  </si>
  <si>
    <t>流動資産</t>
    <rPh sb="0" eb="2">
      <t>リュウドウ</t>
    </rPh>
    <rPh sb="2" eb="4">
      <t>シサン</t>
    </rPh>
    <phoneticPr fontId="4"/>
  </si>
  <si>
    <t>現金預金</t>
    <rPh sb="0" eb="2">
      <t>ゲンキン</t>
    </rPh>
    <rPh sb="2" eb="4">
      <t>ヨキン</t>
    </rPh>
    <phoneticPr fontId="4"/>
  </si>
  <si>
    <t>短期貸付金</t>
    <rPh sb="0" eb="2">
      <t>タンキ</t>
    </rPh>
    <rPh sb="2" eb="5">
      <t>カシツケキン</t>
    </rPh>
    <phoneticPr fontId="4"/>
  </si>
  <si>
    <t>棚卸資産</t>
    <rPh sb="0" eb="2">
      <t>タナオロ</t>
    </rPh>
    <rPh sb="2" eb="4">
      <t>シサン</t>
    </rPh>
    <phoneticPr fontId="4"/>
  </si>
  <si>
    <t>余剰分（不足分）</t>
    <rPh sb="0" eb="3">
      <t>ヨジョウブン</t>
    </rPh>
    <rPh sb="4" eb="7">
      <t>フソクブン</t>
    </rPh>
    <phoneticPr fontId="4"/>
  </si>
  <si>
    <t>工作物減価償却累計額</t>
    <rPh sb="0" eb="3">
      <t>コウサクブツ</t>
    </rPh>
    <rPh sb="3" eb="5">
      <t>ゲンカ</t>
    </rPh>
    <rPh sb="5" eb="7">
      <t>ショウキャク</t>
    </rPh>
    <rPh sb="7" eb="10">
      <t>ルイケイガク</t>
    </rPh>
    <phoneticPr fontId="4"/>
  </si>
  <si>
    <t>航空機減価償却累計額</t>
    <rPh sb="0" eb="3">
      <t>コウクウキ</t>
    </rPh>
    <rPh sb="3" eb="5">
      <t>ゲンカ</t>
    </rPh>
    <rPh sb="5" eb="7">
      <t>ショウキャク</t>
    </rPh>
    <rPh sb="7" eb="10">
      <t>ルイケイガク</t>
    </rPh>
    <phoneticPr fontId="4"/>
  </si>
  <si>
    <t>物品減価償却累計額</t>
    <rPh sb="0" eb="2">
      <t>ブッピン</t>
    </rPh>
    <rPh sb="2" eb="4">
      <t>ゲンカ</t>
    </rPh>
    <rPh sb="4" eb="6">
      <t>ショウキャク</t>
    </rPh>
    <rPh sb="6" eb="9">
      <t>ルイケイガク</t>
    </rPh>
    <phoneticPr fontId="4"/>
  </si>
  <si>
    <t>純行政コスト</t>
    <rPh sb="0" eb="1">
      <t>ジュン</t>
    </rPh>
    <rPh sb="1" eb="3">
      <t>ギョウセイ</t>
    </rPh>
    <phoneticPr fontId="4"/>
  </si>
  <si>
    <t>支払利息</t>
    <rPh sb="0" eb="2">
      <t>シハライ</t>
    </rPh>
    <rPh sb="2" eb="4">
      <t>リソク</t>
    </rPh>
    <phoneticPr fontId="4"/>
  </si>
  <si>
    <t>移転費用</t>
    <rPh sb="0" eb="2">
      <t>イテン</t>
    </rPh>
    <rPh sb="2" eb="4">
      <t>ヒヨウ</t>
    </rPh>
    <phoneticPr fontId="4"/>
  </si>
  <si>
    <t>社会保障給付</t>
    <rPh sb="0" eb="2">
      <t>シャカイ</t>
    </rPh>
    <rPh sb="2" eb="4">
      <t>ホショウ</t>
    </rPh>
    <rPh sb="4" eb="6">
      <t>キュウフ</t>
    </rPh>
    <phoneticPr fontId="4"/>
  </si>
  <si>
    <t>使用料及び手数料</t>
    <rPh sb="0" eb="3">
      <t>シヨウリョウ</t>
    </rPh>
    <rPh sb="3" eb="4">
      <t>オヨ</t>
    </rPh>
    <rPh sb="5" eb="8">
      <t>テスウリョウ</t>
    </rPh>
    <phoneticPr fontId="4"/>
  </si>
  <si>
    <t>業務支出</t>
    <rPh sb="0" eb="2">
      <t>ギョウム</t>
    </rPh>
    <rPh sb="2" eb="4">
      <t>シシュツ</t>
    </rPh>
    <phoneticPr fontId="4"/>
  </si>
  <si>
    <t>移転費用支出</t>
    <rPh sb="0" eb="2">
      <t>イテン</t>
    </rPh>
    <rPh sb="2" eb="4">
      <t>ヒヨウ</t>
    </rPh>
    <rPh sb="4" eb="6">
      <t>シシュツ</t>
    </rPh>
    <phoneticPr fontId="4"/>
  </si>
  <si>
    <t>社会保障給付支出</t>
    <rPh sb="0" eb="2">
      <t>シャカイ</t>
    </rPh>
    <rPh sb="2" eb="4">
      <t>ホショウ</t>
    </rPh>
    <rPh sb="4" eb="6">
      <t>キュウフ</t>
    </rPh>
    <rPh sb="6" eb="8">
      <t>シシュツ</t>
    </rPh>
    <phoneticPr fontId="4"/>
  </si>
  <si>
    <t>業務収入</t>
    <rPh sb="0" eb="2">
      <t>ギョウム</t>
    </rPh>
    <rPh sb="2" eb="4">
      <t>シュウニュウ</t>
    </rPh>
    <phoneticPr fontId="4"/>
  </si>
  <si>
    <t>国県等補助金収入</t>
    <rPh sb="0" eb="1">
      <t>クニ</t>
    </rPh>
    <rPh sb="1" eb="2">
      <t>ケン</t>
    </rPh>
    <rPh sb="2" eb="3">
      <t>ナド</t>
    </rPh>
    <rPh sb="3" eb="6">
      <t>ホジョキン</t>
    </rPh>
    <rPh sb="6" eb="8">
      <t>シュウニュウ</t>
    </rPh>
    <phoneticPr fontId="4"/>
  </si>
  <si>
    <t>使用料及び手数料収入</t>
    <rPh sb="0" eb="3">
      <t>シヨウリョウ</t>
    </rPh>
    <rPh sb="3" eb="4">
      <t>オヨ</t>
    </rPh>
    <rPh sb="5" eb="8">
      <t>テスウリョウ</t>
    </rPh>
    <rPh sb="8" eb="10">
      <t>シュウニュウ</t>
    </rPh>
    <phoneticPr fontId="4"/>
  </si>
  <si>
    <t>臨時支出</t>
    <rPh sb="0" eb="2">
      <t>リンジ</t>
    </rPh>
    <rPh sb="2" eb="4">
      <t>シシュツ</t>
    </rPh>
    <phoneticPr fontId="4"/>
  </si>
  <si>
    <t>投資活動収支</t>
    <rPh sb="0" eb="2">
      <t>トウシ</t>
    </rPh>
    <rPh sb="2" eb="4">
      <t>カツドウ</t>
    </rPh>
    <rPh sb="4" eb="6">
      <t>シュウシ</t>
    </rPh>
    <phoneticPr fontId="4"/>
  </si>
  <si>
    <t>基金積立金支出</t>
    <rPh sb="0" eb="2">
      <t>キキン</t>
    </rPh>
    <rPh sb="2" eb="4">
      <t>ツミタテ</t>
    </rPh>
    <rPh sb="4" eb="5">
      <t>キン</t>
    </rPh>
    <rPh sb="5" eb="7">
      <t>シシュツ</t>
    </rPh>
    <phoneticPr fontId="4"/>
  </si>
  <si>
    <t>投資及び出資金支出</t>
    <rPh sb="0" eb="2">
      <t>トウシ</t>
    </rPh>
    <rPh sb="2" eb="3">
      <t>オヨ</t>
    </rPh>
    <rPh sb="4" eb="7">
      <t>シュッシキン</t>
    </rPh>
    <rPh sb="7" eb="9">
      <t>シシュツ</t>
    </rPh>
    <phoneticPr fontId="4"/>
  </si>
  <si>
    <t>資産売却収入</t>
    <rPh sb="0" eb="2">
      <t>シサン</t>
    </rPh>
    <rPh sb="2" eb="4">
      <t>バイキャク</t>
    </rPh>
    <rPh sb="4" eb="6">
      <t>シュウニュウ</t>
    </rPh>
    <phoneticPr fontId="4"/>
  </si>
  <si>
    <t>財務活動収支</t>
    <rPh sb="0" eb="2">
      <t>ザイム</t>
    </rPh>
    <rPh sb="2" eb="4">
      <t>カツドウ</t>
    </rPh>
    <rPh sb="4" eb="6">
      <t>シュウシ</t>
    </rPh>
    <phoneticPr fontId="4"/>
  </si>
  <si>
    <t>歳計外現金</t>
    <rPh sb="0" eb="2">
      <t>サイケイ</t>
    </rPh>
    <rPh sb="2" eb="3">
      <t>ガイ</t>
    </rPh>
    <rPh sb="3" eb="5">
      <t>ゲンキン</t>
    </rPh>
    <phoneticPr fontId="4"/>
  </si>
  <si>
    <t>全体</t>
    <rPh sb="0" eb="2">
      <t>ゼンタイ</t>
    </rPh>
    <phoneticPr fontId="4"/>
  </si>
  <si>
    <t>比例連結割合変更に伴う差額</t>
    <rPh sb="0" eb="2">
      <t>ヒレイ</t>
    </rPh>
    <rPh sb="2" eb="4">
      <t>レンケツ</t>
    </rPh>
    <rPh sb="4" eb="6">
      <t>ワリアイ</t>
    </rPh>
    <rPh sb="6" eb="8">
      <t>ヘンコウ</t>
    </rPh>
    <rPh sb="9" eb="10">
      <t>トモナ</t>
    </rPh>
    <rPh sb="11" eb="13">
      <t>サガク</t>
    </rPh>
    <phoneticPr fontId="4"/>
  </si>
  <si>
    <t>地方債等</t>
    <rPh sb="0" eb="3">
      <t>チホウサイ</t>
    </rPh>
    <rPh sb="3" eb="4">
      <t>トウ</t>
    </rPh>
    <phoneticPr fontId="4"/>
  </si>
  <si>
    <t>【純資産の部】</t>
    <rPh sb="1" eb="4">
      <t>ジュンシサン</t>
    </rPh>
    <rPh sb="5" eb="6">
      <t>ブ</t>
    </rPh>
    <phoneticPr fontId="4"/>
  </si>
  <si>
    <t>経常費用</t>
    <rPh sb="0" eb="2">
      <t>ケイジョウ</t>
    </rPh>
    <rPh sb="2" eb="4">
      <t>ヒヨウ</t>
    </rPh>
    <phoneticPr fontId="4"/>
  </si>
  <si>
    <t>【業務活動収支】</t>
    <rPh sb="1" eb="3">
      <t>ギョウム</t>
    </rPh>
    <rPh sb="3" eb="5">
      <t>カツドウ</t>
    </rPh>
    <rPh sb="5" eb="7">
      <t>シュウシ</t>
    </rPh>
    <phoneticPr fontId="4"/>
  </si>
  <si>
    <t>業務活動収支</t>
    <rPh sb="0" eb="2">
      <t>ギョウム</t>
    </rPh>
    <rPh sb="2" eb="4">
      <t>カツドウ</t>
    </rPh>
    <rPh sb="4" eb="6">
      <t>シュウシ</t>
    </rPh>
    <phoneticPr fontId="4"/>
  </si>
  <si>
    <t>【投資活動収支】</t>
    <rPh sb="1" eb="3">
      <t>トウシ</t>
    </rPh>
    <rPh sb="3" eb="5">
      <t>カツドウ</t>
    </rPh>
    <rPh sb="5" eb="7">
      <t>シュウシ</t>
    </rPh>
    <phoneticPr fontId="4"/>
  </si>
  <si>
    <t>【財務活動収支】</t>
    <rPh sb="1" eb="3">
      <t>ザイム</t>
    </rPh>
    <rPh sb="3" eb="5">
      <t>カツドウ</t>
    </rPh>
    <rPh sb="5" eb="7">
      <t>シュウシ</t>
    </rPh>
    <phoneticPr fontId="4"/>
  </si>
  <si>
    <t>地方債等償還支出</t>
    <rPh sb="0" eb="3">
      <t>チホウサイ</t>
    </rPh>
    <rPh sb="3" eb="4">
      <t>トウ</t>
    </rPh>
    <rPh sb="4" eb="6">
      <t>ショウカン</t>
    </rPh>
    <rPh sb="6" eb="8">
      <t>シシュツ</t>
    </rPh>
    <phoneticPr fontId="4"/>
  </si>
  <si>
    <t>地方債等発行収入</t>
    <rPh sb="0" eb="3">
      <t>チホウサイ</t>
    </rPh>
    <rPh sb="3" eb="4">
      <t>トウ</t>
    </rPh>
    <rPh sb="4" eb="6">
      <t>ハッコウ</t>
    </rPh>
    <rPh sb="6" eb="8">
      <t>シュウニュウ</t>
    </rPh>
    <phoneticPr fontId="4"/>
  </si>
  <si>
    <t>純経常行政コスト</t>
    <rPh sb="0" eb="1">
      <t>ジュン</t>
    </rPh>
    <rPh sb="1" eb="3">
      <t>ケイジョウ</t>
    </rPh>
    <rPh sb="3" eb="5">
      <t>ギョウセイ</t>
    </rPh>
    <phoneticPr fontId="4"/>
  </si>
  <si>
    <t>臨時収入</t>
    <rPh sb="0" eb="2">
      <t>リンジ</t>
    </rPh>
    <rPh sb="2" eb="4">
      <t>シュウニュウ</t>
    </rPh>
    <phoneticPr fontId="4"/>
  </si>
  <si>
    <t>本年度資金収支額</t>
    <rPh sb="0" eb="3">
      <t>ホンネンド</t>
    </rPh>
    <rPh sb="3" eb="5">
      <t>シキン</t>
    </rPh>
    <rPh sb="5" eb="7">
      <t>シュウシ</t>
    </rPh>
    <rPh sb="7" eb="8">
      <t>ガク</t>
    </rPh>
    <phoneticPr fontId="4"/>
  </si>
  <si>
    <t>前年度末資金残高</t>
    <rPh sb="0" eb="3">
      <t>ゼンネンド</t>
    </rPh>
    <rPh sb="3" eb="4">
      <t>マツ</t>
    </rPh>
    <rPh sb="4" eb="6">
      <t>シキン</t>
    </rPh>
    <rPh sb="6" eb="8">
      <t>ザンダカ</t>
    </rPh>
    <phoneticPr fontId="4"/>
  </si>
  <si>
    <t>【様式第１号】</t>
    <rPh sb="1" eb="3">
      <t>ヨウシキ</t>
    </rPh>
    <rPh sb="3" eb="4">
      <t>ダイ</t>
    </rPh>
    <rPh sb="5" eb="6">
      <t>ゴウ</t>
    </rPh>
    <phoneticPr fontId="4"/>
  </si>
  <si>
    <t>科目</t>
    <rPh sb="0" eb="2">
      <t>カモク</t>
    </rPh>
    <phoneticPr fontId="4"/>
  </si>
  <si>
    <t>金額</t>
    <rPh sb="0" eb="2">
      <t>キンガク</t>
    </rPh>
    <phoneticPr fontId="4"/>
  </si>
  <si>
    <t>【資産の部】</t>
    <rPh sb="4" eb="5">
      <t>ブ</t>
    </rPh>
    <phoneticPr fontId="4"/>
  </si>
  <si>
    <t>固定負債</t>
    <rPh sb="0" eb="2">
      <t>コテイ</t>
    </rPh>
    <phoneticPr fontId="4"/>
  </si>
  <si>
    <t>有形固定資産</t>
    <rPh sb="0" eb="2">
      <t>ユウケイ</t>
    </rPh>
    <rPh sb="2" eb="6">
      <t>コテイシサン</t>
    </rPh>
    <phoneticPr fontId="4"/>
  </si>
  <si>
    <t>事業用資産</t>
    <rPh sb="0" eb="3">
      <t>ジギョウヨウ</t>
    </rPh>
    <rPh sb="3" eb="5">
      <t>シサン</t>
    </rPh>
    <phoneticPr fontId="4"/>
  </si>
  <si>
    <t>長期未払金</t>
    <rPh sb="0" eb="2">
      <t>チョウキ</t>
    </rPh>
    <rPh sb="2" eb="4">
      <t>ミハラ</t>
    </rPh>
    <rPh sb="4" eb="5">
      <t>キン</t>
    </rPh>
    <phoneticPr fontId="4"/>
  </si>
  <si>
    <t>土地</t>
  </si>
  <si>
    <t>退職手当引当金</t>
    <rPh sb="2" eb="4">
      <t>テアテ</t>
    </rPh>
    <phoneticPr fontId="4"/>
  </si>
  <si>
    <t>立木竹</t>
  </si>
  <si>
    <t>損失補償等引当金</t>
    <rPh sb="0" eb="2">
      <t>ソンシツ</t>
    </rPh>
    <rPh sb="2" eb="5">
      <t>ホショウナド</t>
    </rPh>
    <rPh sb="5" eb="8">
      <t>ヒキアテキン</t>
    </rPh>
    <phoneticPr fontId="4"/>
  </si>
  <si>
    <t>建物減価償却累計額</t>
    <rPh sb="2" eb="4">
      <t>ゲンカ</t>
    </rPh>
    <rPh sb="4" eb="6">
      <t>ショウキャク</t>
    </rPh>
    <rPh sb="6" eb="9">
      <t>ルイケイガク</t>
    </rPh>
    <phoneticPr fontId="4"/>
  </si>
  <si>
    <t>流動負債</t>
    <phoneticPr fontId="4"/>
  </si>
  <si>
    <t>工作物</t>
  </si>
  <si>
    <t>未払金</t>
    <rPh sb="0" eb="2">
      <t>ミハラ</t>
    </rPh>
    <rPh sb="2" eb="3">
      <t>キン</t>
    </rPh>
    <phoneticPr fontId="4"/>
  </si>
  <si>
    <t>船舶</t>
    <phoneticPr fontId="4"/>
  </si>
  <si>
    <t>未払費用</t>
    <rPh sb="0" eb="2">
      <t>ミハラ</t>
    </rPh>
    <rPh sb="2" eb="4">
      <t>ヒヨウ</t>
    </rPh>
    <phoneticPr fontId="4"/>
  </si>
  <si>
    <t>船舶減価償却累計額</t>
    <phoneticPr fontId="4"/>
  </si>
  <si>
    <t>前受金</t>
    <rPh sb="0" eb="1">
      <t>マエ</t>
    </rPh>
    <rPh sb="1" eb="2">
      <t>ウ</t>
    </rPh>
    <rPh sb="2" eb="3">
      <t>キン</t>
    </rPh>
    <phoneticPr fontId="4"/>
  </si>
  <si>
    <t>浮標等</t>
    <rPh sb="0" eb="1">
      <t>ウ</t>
    </rPh>
    <rPh sb="2" eb="3">
      <t>トウ</t>
    </rPh>
    <phoneticPr fontId="4"/>
  </si>
  <si>
    <t>前受収益</t>
    <rPh sb="0" eb="1">
      <t>マエ</t>
    </rPh>
    <rPh sb="1" eb="2">
      <t>ウ</t>
    </rPh>
    <rPh sb="2" eb="4">
      <t>シュウエキ</t>
    </rPh>
    <phoneticPr fontId="4"/>
  </si>
  <si>
    <t>浮標等減価償却累計額</t>
    <phoneticPr fontId="4"/>
  </si>
  <si>
    <t>賞与等引当金</t>
    <rPh sb="2" eb="3">
      <t>ナド</t>
    </rPh>
    <phoneticPr fontId="4"/>
  </si>
  <si>
    <t>航空機</t>
  </si>
  <si>
    <t>預り金</t>
    <phoneticPr fontId="4"/>
  </si>
  <si>
    <t>その他</t>
    <phoneticPr fontId="4"/>
  </si>
  <si>
    <r>
      <t>その他</t>
    </r>
    <r>
      <rPr>
        <sz val="11"/>
        <color indexed="8"/>
        <rFont val="ＭＳ Ｐゴシック"/>
        <family val="3"/>
        <charset val="128"/>
      </rPr>
      <t>減価償却累計額</t>
    </r>
    <rPh sb="2" eb="3">
      <t>タ</t>
    </rPh>
    <rPh sb="3" eb="5">
      <t>ゲンカ</t>
    </rPh>
    <rPh sb="5" eb="7">
      <t>ショウキャク</t>
    </rPh>
    <rPh sb="7" eb="10">
      <t>ルイケイガク</t>
    </rPh>
    <phoneticPr fontId="4"/>
  </si>
  <si>
    <t>建設仮勘定</t>
  </si>
  <si>
    <t>固定資産等形成分</t>
    <rPh sb="0" eb="2">
      <t>コテイ</t>
    </rPh>
    <rPh sb="2" eb="4">
      <t>シサン</t>
    </rPh>
    <rPh sb="4" eb="5">
      <t>ナド</t>
    </rPh>
    <rPh sb="5" eb="7">
      <t>ケイセイ</t>
    </rPh>
    <rPh sb="7" eb="8">
      <t>ブン</t>
    </rPh>
    <phoneticPr fontId="4"/>
  </si>
  <si>
    <t>その他</t>
    <rPh sb="2" eb="3">
      <t>ホカ</t>
    </rPh>
    <phoneticPr fontId="4"/>
  </si>
  <si>
    <t>無形固定資産</t>
    <rPh sb="0" eb="2">
      <t>ムケイ</t>
    </rPh>
    <rPh sb="2" eb="6">
      <t>コテイシサン</t>
    </rPh>
    <phoneticPr fontId="4"/>
  </si>
  <si>
    <t>ソフトウェア</t>
  </si>
  <si>
    <t>投資その他の資産</t>
    <rPh sb="0" eb="2">
      <t>トウシ</t>
    </rPh>
    <rPh sb="4" eb="5">
      <t>ホカ</t>
    </rPh>
    <rPh sb="6" eb="8">
      <t>シサン</t>
    </rPh>
    <phoneticPr fontId="4"/>
  </si>
  <si>
    <t>投資及び出資金</t>
    <rPh sb="0" eb="2">
      <t>トウシ</t>
    </rPh>
    <rPh sb="2" eb="3">
      <t>オヨ</t>
    </rPh>
    <rPh sb="4" eb="7">
      <t>シュッシキン</t>
    </rPh>
    <phoneticPr fontId="4"/>
  </si>
  <si>
    <t>負債及び純資産合計</t>
    <rPh sb="0" eb="2">
      <t>フサイ</t>
    </rPh>
    <rPh sb="2" eb="3">
      <t>オヨ</t>
    </rPh>
    <rPh sb="4" eb="7">
      <t>ジュンシサン</t>
    </rPh>
    <rPh sb="7" eb="9">
      <t>ゴウケイ</t>
    </rPh>
    <phoneticPr fontId="4"/>
  </si>
  <si>
    <t>業務費用</t>
    <rPh sb="0" eb="2">
      <t>ギョウム</t>
    </rPh>
    <rPh sb="2" eb="4">
      <t>ヒヨウ</t>
    </rPh>
    <phoneticPr fontId="4"/>
  </si>
  <si>
    <t>人件費</t>
    <rPh sb="0" eb="3">
      <t>ジンケンヒ</t>
    </rPh>
    <phoneticPr fontId="4"/>
  </si>
  <si>
    <r>
      <rPr>
        <sz val="9"/>
        <color indexed="8"/>
        <rFont val="ＭＳ Ｐゴシック"/>
        <family val="3"/>
        <charset val="128"/>
      </rPr>
      <t>職員</t>
    </r>
    <r>
      <rPr>
        <sz val="9"/>
        <rFont val="ＭＳ Ｐゴシック"/>
        <family val="3"/>
        <charset val="128"/>
      </rPr>
      <t>給与費</t>
    </r>
    <rPh sb="0" eb="2">
      <t>ショクイン</t>
    </rPh>
    <rPh sb="2" eb="4">
      <t>キュウヨ</t>
    </rPh>
    <rPh sb="4" eb="5">
      <t>ヒ</t>
    </rPh>
    <phoneticPr fontId="4"/>
  </si>
  <si>
    <t>賞与等引当金繰入額</t>
    <rPh sb="0" eb="2">
      <t>ショウヨ</t>
    </rPh>
    <rPh sb="2" eb="3">
      <t>ナド</t>
    </rPh>
    <rPh sb="3" eb="5">
      <t>ヒキアテ</t>
    </rPh>
    <rPh sb="5" eb="6">
      <t>キン</t>
    </rPh>
    <rPh sb="6" eb="8">
      <t>クリイレ</t>
    </rPh>
    <rPh sb="8" eb="9">
      <t>ガク</t>
    </rPh>
    <phoneticPr fontId="4"/>
  </si>
  <si>
    <t>退職手当引当金繰入額</t>
    <rPh sb="2" eb="4">
      <t>テアテ</t>
    </rPh>
    <rPh sb="4" eb="7">
      <t>ヒキアテキン</t>
    </rPh>
    <rPh sb="7" eb="9">
      <t>クリイレ</t>
    </rPh>
    <rPh sb="9" eb="10">
      <t>ガク</t>
    </rPh>
    <phoneticPr fontId="4"/>
  </si>
  <si>
    <t>物件費等</t>
    <rPh sb="0" eb="3">
      <t>ブッケンヒ</t>
    </rPh>
    <rPh sb="3" eb="4">
      <t>ナド</t>
    </rPh>
    <phoneticPr fontId="4"/>
  </si>
  <si>
    <t>減価償却費</t>
    <rPh sb="0" eb="2">
      <t>ゲンカ</t>
    </rPh>
    <rPh sb="2" eb="4">
      <t>ショウキャク</t>
    </rPh>
    <rPh sb="4" eb="5">
      <t>ヒ</t>
    </rPh>
    <phoneticPr fontId="4"/>
  </si>
  <si>
    <t>その他の業務費用</t>
    <rPh sb="2" eb="3">
      <t>タ</t>
    </rPh>
    <rPh sb="4" eb="6">
      <t>ギョウム</t>
    </rPh>
    <rPh sb="6" eb="8">
      <t>ヒヨウ</t>
    </rPh>
    <phoneticPr fontId="4"/>
  </si>
  <si>
    <t>徴収不能引当金繰入額</t>
    <rPh sb="0" eb="2">
      <t>チョウシュウ</t>
    </rPh>
    <rPh sb="2" eb="4">
      <t>フノウ</t>
    </rPh>
    <rPh sb="4" eb="7">
      <t>ヒキアテキン</t>
    </rPh>
    <rPh sb="7" eb="9">
      <t>クリイレ</t>
    </rPh>
    <rPh sb="9" eb="10">
      <t>ガク</t>
    </rPh>
    <phoneticPr fontId="4"/>
  </si>
  <si>
    <t>補助金等</t>
    <rPh sb="0" eb="4">
      <t>ホジョキンナド</t>
    </rPh>
    <phoneticPr fontId="4"/>
  </si>
  <si>
    <t>他会計への繰出金</t>
    <rPh sb="0" eb="1">
      <t>ホカ</t>
    </rPh>
    <rPh sb="1" eb="3">
      <t>カイケイ</t>
    </rPh>
    <rPh sb="2" eb="3">
      <t>ケイ</t>
    </rPh>
    <rPh sb="5" eb="6">
      <t>クリ</t>
    </rPh>
    <rPh sb="6" eb="8">
      <t>シュッキン</t>
    </rPh>
    <phoneticPr fontId="4"/>
  </si>
  <si>
    <t>経常収益</t>
    <rPh sb="0" eb="2">
      <t>ケイジョウ</t>
    </rPh>
    <rPh sb="2" eb="4">
      <t>シュウエキ</t>
    </rPh>
    <phoneticPr fontId="4"/>
  </si>
  <si>
    <t>臨時損失</t>
    <rPh sb="0" eb="2">
      <t>リンジ</t>
    </rPh>
    <rPh sb="2" eb="4">
      <t>ソンシツ</t>
    </rPh>
    <phoneticPr fontId="4"/>
  </si>
  <si>
    <t>災害復旧事業費</t>
    <rPh sb="0" eb="2">
      <t>サイガイ</t>
    </rPh>
    <rPh sb="2" eb="4">
      <t>フッキュウ</t>
    </rPh>
    <rPh sb="4" eb="7">
      <t>ジギョウヒ</t>
    </rPh>
    <phoneticPr fontId="4"/>
  </si>
  <si>
    <t>資産除売却損</t>
    <rPh sb="0" eb="2">
      <t>シサン</t>
    </rPh>
    <rPh sb="2" eb="3">
      <t>ジョ</t>
    </rPh>
    <rPh sb="3" eb="5">
      <t>バイキャク</t>
    </rPh>
    <rPh sb="5" eb="6">
      <t>ソン</t>
    </rPh>
    <phoneticPr fontId="4"/>
  </si>
  <si>
    <t>投資損失引当金繰入額</t>
    <rPh sb="0" eb="2">
      <t>トウシ</t>
    </rPh>
    <rPh sb="2" eb="4">
      <t>ソンシツ</t>
    </rPh>
    <rPh sb="4" eb="7">
      <t>ヒキアテキン</t>
    </rPh>
    <rPh sb="7" eb="9">
      <t>クリイレ</t>
    </rPh>
    <rPh sb="9" eb="10">
      <t>ガク</t>
    </rPh>
    <phoneticPr fontId="4"/>
  </si>
  <si>
    <t>損失補償等引当金繰入額</t>
    <rPh sb="0" eb="2">
      <t>ソンシツ</t>
    </rPh>
    <rPh sb="2" eb="4">
      <t>ホショウ</t>
    </rPh>
    <rPh sb="4" eb="5">
      <t>ナド</t>
    </rPh>
    <rPh sb="5" eb="8">
      <t>ヒキアテキン</t>
    </rPh>
    <rPh sb="8" eb="10">
      <t>クリイレ</t>
    </rPh>
    <rPh sb="10" eb="11">
      <t>ガク</t>
    </rPh>
    <phoneticPr fontId="4"/>
  </si>
  <si>
    <r>
      <t>臨時</t>
    </r>
    <r>
      <rPr>
        <sz val="9"/>
        <color indexed="8"/>
        <rFont val="ＭＳ Ｐゴシック"/>
        <family val="3"/>
        <charset val="128"/>
      </rPr>
      <t>利益</t>
    </r>
    <rPh sb="0" eb="2">
      <t>リンジ</t>
    </rPh>
    <rPh sb="2" eb="4">
      <t>リエキ</t>
    </rPh>
    <phoneticPr fontId="4"/>
  </si>
  <si>
    <t>固定資産等形成分</t>
    <phoneticPr fontId="4"/>
  </si>
  <si>
    <t>純行政コスト</t>
    <phoneticPr fontId="4"/>
  </si>
  <si>
    <t>税収等</t>
    <rPh sb="0" eb="2">
      <t>ゼイシュウ</t>
    </rPh>
    <rPh sb="2" eb="3">
      <t>ナド</t>
    </rPh>
    <phoneticPr fontId="4"/>
  </si>
  <si>
    <t>国県等補助金</t>
    <phoneticPr fontId="4"/>
  </si>
  <si>
    <t>本年度差額</t>
    <phoneticPr fontId="4"/>
  </si>
  <si>
    <t>固定資産等の変動（内部変動）</t>
    <rPh sb="9" eb="11">
      <t>ナイブ</t>
    </rPh>
    <rPh sb="11" eb="13">
      <t>ヘンドウ</t>
    </rPh>
    <phoneticPr fontId="4"/>
  </si>
  <si>
    <t>有形固定資産等の増加</t>
    <rPh sb="0" eb="2">
      <t>ユウケイ</t>
    </rPh>
    <rPh sb="2" eb="4">
      <t>コテイ</t>
    </rPh>
    <rPh sb="4" eb="6">
      <t>シサン</t>
    </rPh>
    <rPh sb="6" eb="7">
      <t>ナド</t>
    </rPh>
    <rPh sb="8" eb="10">
      <t>ゾウカ</t>
    </rPh>
    <phoneticPr fontId="4"/>
  </si>
  <si>
    <t>有形固定資産等の減少</t>
    <rPh sb="0" eb="2">
      <t>ユウケイ</t>
    </rPh>
    <rPh sb="2" eb="4">
      <t>コテイ</t>
    </rPh>
    <rPh sb="4" eb="6">
      <t>シサン</t>
    </rPh>
    <rPh sb="6" eb="7">
      <t>ナド</t>
    </rPh>
    <rPh sb="8" eb="10">
      <t>ゲンショウ</t>
    </rPh>
    <phoneticPr fontId="4"/>
  </si>
  <si>
    <t>貸付金・基金等の増加</t>
    <rPh sb="0" eb="3">
      <t>カシツケキン</t>
    </rPh>
    <rPh sb="4" eb="6">
      <t>キキン</t>
    </rPh>
    <rPh sb="6" eb="7">
      <t>ナド</t>
    </rPh>
    <rPh sb="8" eb="10">
      <t>ゾウカ</t>
    </rPh>
    <phoneticPr fontId="4"/>
  </si>
  <si>
    <t>貸付金・基金等の減少</t>
    <rPh sb="0" eb="3">
      <t>カシツケキン</t>
    </rPh>
    <rPh sb="4" eb="6">
      <t>キキン</t>
    </rPh>
    <rPh sb="6" eb="7">
      <t>ナド</t>
    </rPh>
    <rPh sb="8" eb="10">
      <t>ゲンショウ</t>
    </rPh>
    <phoneticPr fontId="4"/>
  </si>
  <si>
    <t>資産評価差額</t>
    <rPh sb="0" eb="2">
      <t>シサン</t>
    </rPh>
    <rPh sb="2" eb="4">
      <t>ヒョウカ</t>
    </rPh>
    <rPh sb="4" eb="6">
      <t>サガク</t>
    </rPh>
    <phoneticPr fontId="4"/>
  </si>
  <si>
    <t>無償所管換等</t>
    <rPh sb="0" eb="2">
      <t>ムショウ</t>
    </rPh>
    <rPh sb="2" eb="4">
      <t>ショカン</t>
    </rPh>
    <rPh sb="4" eb="5">
      <t>ガ</t>
    </rPh>
    <rPh sb="5" eb="6">
      <t>ナド</t>
    </rPh>
    <phoneticPr fontId="4"/>
  </si>
  <si>
    <t>前年度末純資産残高</t>
    <rPh sb="0" eb="3">
      <t>ゼンネンド</t>
    </rPh>
    <rPh sb="3" eb="4">
      <t>マツ</t>
    </rPh>
    <rPh sb="4" eb="7">
      <t>ジュンシサン</t>
    </rPh>
    <rPh sb="7" eb="9">
      <t>ザンダカ</t>
    </rPh>
    <phoneticPr fontId="4"/>
  </si>
  <si>
    <t>本年度末純資産残高</t>
    <phoneticPr fontId="4"/>
  </si>
  <si>
    <t>業務費用支出</t>
    <rPh sb="0" eb="2">
      <t>ギョウム</t>
    </rPh>
    <rPh sb="2" eb="4">
      <t>ヒヨウ</t>
    </rPh>
    <rPh sb="4" eb="6">
      <t>シシュツ</t>
    </rPh>
    <phoneticPr fontId="4"/>
  </si>
  <si>
    <t>物件費等支出</t>
    <rPh sb="0" eb="3">
      <t>ブッケンヒ</t>
    </rPh>
    <rPh sb="3" eb="4">
      <t>ナド</t>
    </rPh>
    <rPh sb="4" eb="6">
      <t>シシュツ</t>
    </rPh>
    <phoneticPr fontId="4"/>
  </si>
  <si>
    <t>支払利息支出</t>
    <rPh sb="0" eb="2">
      <t>シハラ</t>
    </rPh>
    <rPh sb="2" eb="4">
      <t>リソク</t>
    </rPh>
    <rPh sb="4" eb="6">
      <t>シシュツ</t>
    </rPh>
    <phoneticPr fontId="4"/>
  </si>
  <si>
    <t>その他の支出</t>
    <rPh sb="2" eb="3">
      <t>ホカ</t>
    </rPh>
    <rPh sb="4" eb="6">
      <t>シシュツ</t>
    </rPh>
    <phoneticPr fontId="4"/>
  </si>
  <si>
    <t>補助金等支出</t>
    <rPh sb="0" eb="3">
      <t>ホジョキン</t>
    </rPh>
    <rPh sb="3" eb="4">
      <t>ナド</t>
    </rPh>
    <rPh sb="4" eb="6">
      <t>シシュツ</t>
    </rPh>
    <phoneticPr fontId="4"/>
  </si>
  <si>
    <t>税収等収入</t>
    <rPh sb="0" eb="2">
      <t>ゼイシュウ</t>
    </rPh>
    <rPh sb="2" eb="3">
      <t>ナド</t>
    </rPh>
    <rPh sb="3" eb="5">
      <t>シュウニュウ</t>
    </rPh>
    <phoneticPr fontId="4"/>
  </si>
  <si>
    <t>その他の収入</t>
    <rPh sb="2" eb="3">
      <t>ホカ</t>
    </rPh>
    <rPh sb="4" eb="6">
      <t>シュウニュウ</t>
    </rPh>
    <phoneticPr fontId="4"/>
  </si>
  <si>
    <t>災害復旧事業費支出</t>
    <rPh sb="0" eb="2">
      <t>サイガイ</t>
    </rPh>
    <rPh sb="2" eb="4">
      <t>フッキュウ</t>
    </rPh>
    <rPh sb="4" eb="7">
      <t>ジギョウヒ</t>
    </rPh>
    <rPh sb="7" eb="9">
      <t>シシュツ</t>
    </rPh>
    <phoneticPr fontId="4"/>
  </si>
  <si>
    <t>投資活動支出</t>
    <rPh sb="0" eb="2">
      <t>トウシ</t>
    </rPh>
    <rPh sb="2" eb="4">
      <t>カツドウ</t>
    </rPh>
    <rPh sb="4" eb="6">
      <t>シシュツ</t>
    </rPh>
    <phoneticPr fontId="4"/>
  </si>
  <si>
    <t>公共施設等整備費支出</t>
    <rPh sb="0" eb="2">
      <t>コウキョウ</t>
    </rPh>
    <rPh sb="2" eb="4">
      <t>シセツ</t>
    </rPh>
    <rPh sb="4" eb="5">
      <t>ナド</t>
    </rPh>
    <rPh sb="5" eb="7">
      <t>セイビ</t>
    </rPh>
    <rPh sb="7" eb="8">
      <t>ヒ</t>
    </rPh>
    <rPh sb="8" eb="10">
      <t>シシュツ</t>
    </rPh>
    <phoneticPr fontId="4"/>
  </si>
  <si>
    <t>貸付金支出</t>
    <rPh sb="0" eb="3">
      <t>カシツケキン</t>
    </rPh>
    <rPh sb="3" eb="5">
      <t>シシュツ</t>
    </rPh>
    <phoneticPr fontId="4"/>
  </si>
  <si>
    <t>投資活動収入</t>
    <rPh sb="0" eb="2">
      <t>トウシ</t>
    </rPh>
    <rPh sb="2" eb="4">
      <t>カツドウ</t>
    </rPh>
    <rPh sb="4" eb="6">
      <t>シュウニュウ</t>
    </rPh>
    <phoneticPr fontId="4"/>
  </si>
  <si>
    <t>基金取崩収入</t>
    <rPh sb="0" eb="2">
      <t>キキン</t>
    </rPh>
    <rPh sb="2" eb="4">
      <t>トリクズシ</t>
    </rPh>
    <rPh sb="4" eb="6">
      <t>シュウニュウ</t>
    </rPh>
    <phoneticPr fontId="4"/>
  </si>
  <si>
    <t>貸付金元金回収収入</t>
    <rPh sb="0" eb="3">
      <t>カシツケキン</t>
    </rPh>
    <rPh sb="3" eb="5">
      <t>ガンキン</t>
    </rPh>
    <rPh sb="5" eb="7">
      <t>カイシュウ</t>
    </rPh>
    <rPh sb="7" eb="9">
      <t>シュウニュウ</t>
    </rPh>
    <phoneticPr fontId="4"/>
  </si>
  <si>
    <t>財務活動支出</t>
    <rPh sb="0" eb="2">
      <t>ザイム</t>
    </rPh>
    <rPh sb="2" eb="4">
      <t>カツドウ</t>
    </rPh>
    <rPh sb="4" eb="6">
      <t>シシュツ</t>
    </rPh>
    <phoneticPr fontId="4"/>
  </si>
  <si>
    <t>財務活動収入</t>
    <rPh sb="0" eb="2">
      <t>ザイム</t>
    </rPh>
    <rPh sb="2" eb="4">
      <t>カツドウ</t>
    </rPh>
    <rPh sb="4" eb="6">
      <t>シュウニュウ</t>
    </rPh>
    <phoneticPr fontId="4"/>
  </si>
  <si>
    <t>本年度末資金残高</t>
    <rPh sb="0" eb="3">
      <t>ホンネンド</t>
    </rPh>
    <rPh sb="3" eb="4">
      <t>マツ</t>
    </rPh>
    <rPh sb="4" eb="6">
      <t>シキン</t>
    </rPh>
    <rPh sb="6" eb="8">
      <t>ザンダカ</t>
    </rPh>
    <phoneticPr fontId="4"/>
  </si>
  <si>
    <t>前年度末歳計外現金残高</t>
    <rPh sb="0" eb="3">
      <t>ゼンネンド</t>
    </rPh>
    <rPh sb="3" eb="4">
      <t>マツ</t>
    </rPh>
    <rPh sb="4" eb="6">
      <t>サイケイ</t>
    </rPh>
    <rPh sb="6" eb="7">
      <t>ガイ</t>
    </rPh>
    <rPh sb="7" eb="9">
      <t>ゲンキン</t>
    </rPh>
    <rPh sb="9" eb="11">
      <t>ザンダカ</t>
    </rPh>
    <phoneticPr fontId="4"/>
  </si>
  <si>
    <t>本年度歳計外現金増減額</t>
    <rPh sb="0" eb="3">
      <t>ホンネンド</t>
    </rPh>
    <rPh sb="3" eb="5">
      <t>サイケイ</t>
    </rPh>
    <rPh sb="5" eb="6">
      <t>ガイ</t>
    </rPh>
    <rPh sb="6" eb="8">
      <t>ゲンキン</t>
    </rPh>
    <rPh sb="8" eb="10">
      <t>ゾウゲン</t>
    </rPh>
    <rPh sb="10" eb="11">
      <t>ガク</t>
    </rPh>
    <phoneticPr fontId="4"/>
  </si>
  <si>
    <t>本年度末歳計外現金残高</t>
    <rPh sb="0" eb="3">
      <t>ホンネンド</t>
    </rPh>
    <rPh sb="3" eb="4">
      <t>マツ</t>
    </rPh>
    <rPh sb="4" eb="6">
      <t>サイケイ</t>
    </rPh>
    <rPh sb="6" eb="7">
      <t>ガイ</t>
    </rPh>
    <rPh sb="7" eb="9">
      <t>ゲンキン</t>
    </rPh>
    <rPh sb="9" eb="11">
      <t>ザンダカ</t>
    </rPh>
    <phoneticPr fontId="4"/>
  </si>
  <si>
    <t>本年度末現金預金残高</t>
    <rPh sb="0" eb="3">
      <t>ホンネンド</t>
    </rPh>
    <rPh sb="3" eb="4">
      <t>マツ</t>
    </rPh>
    <rPh sb="4" eb="6">
      <t>ゲンキン</t>
    </rPh>
    <rPh sb="6" eb="8">
      <t>ヨキン</t>
    </rPh>
    <rPh sb="8" eb="10">
      <t>ザンダカ</t>
    </rPh>
    <phoneticPr fontId="4"/>
  </si>
  <si>
    <t>全体行政コスト及び純資産変動計算書</t>
    <rPh sb="0" eb="2">
      <t>ゼンタイ</t>
    </rPh>
    <rPh sb="2" eb="4">
      <t>ギョウセイ</t>
    </rPh>
    <rPh sb="7" eb="8">
      <t>オヨ</t>
    </rPh>
    <rPh sb="9" eb="12">
      <t>ジュンシサン</t>
    </rPh>
    <rPh sb="12" eb="14">
      <t>ヘンドウ</t>
    </rPh>
    <rPh sb="14" eb="17">
      <t>ケイサンショ</t>
    </rPh>
    <phoneticPr fontId="4"/>
  </si>
  <si>
    <t>自　平成２７年　４月　１日</t>
    <rPh sb="0" eb="1">
      <t>ジ</t>
    </rPh>
    <rPh sb="2" eb="4">
      <t>ヘイセイ</t>
    </rPh>
    <rPh sb="6" eb="7">
      <t>ネン</t>
    </rPh>
    <rPh sb="9" eb="10">
      <t>ガツ</t>
    </rPh>
    <rPh sb="12" eb="13">
      <t>ニチ</t>
    </rPh>
    <phoneticPr fontId="4"/>
  </si>
  <si>
    <t>連結貸借対照表</t>
    <rPh sb="0" eb="2">
      <t>レンケツ</t>
    </rPh>
    <rPh sb="2" eb="4">
      <t>タイシャク</t>
    </rPh>
    <rPh sb="4" eb="7">
      <t>タイショウヒョウ</t>
    </rPh>
    <phoneticPr fontId="4"/>
  </si>
  <si>
    <t>1年内償還予定地方債等</t>
    <rPh sb="1" eb="2">
      <t>ネン</t>
    </rPh>
    <rPh sb="3" eb="5">
      <t>ショウカン</t>
    </rPh>
    <rPh sb="5" eb="7">
      <t>ヨテイ</t>
    </rPh>
    <rPh sb="7" eb="10">
      <t>チホウサイ</t>
    </rPh>
    <rPh sb="10" eb="11">
      <t>トウ</t>
    </rPh>
    <phoneticPr fontId="4"/>
  </si>
  <si>
    <t>他団体出資等分</t>
    <phoneticPr fontId="4"/>
  </si>
  <si>
    <t>他団体出資等分</t>
    <phoneticPr fontId="4"/>
  </si>
  <si>
    <t>その他</t>
    <phoneticPr fontId="4"/>
  </si>
  <si>
    <t>徴収不能引当金</t>
  </si>
  <si>
    <t>繰延資産</t>
    <phoneticPr fontId="4"/>
  </si>
  <si>
    <t>【様式第２号及び第３号】</t>
    <rPh sb="3" eb="4">
      <t>ダイ</t>
    </rPh>
    <rPh sb="5" eb="6">
      <t>ゴウ</t>
    </rPh>
    <rPh sb="6" eb="7">
      <t>オヨ</t>
    </rPh>
    <rPh sb="8" eb="9">
      <t>ダイ</t>
    </rPh>
    <rPh sb="10" eb="11">
      <t>ゴウ</t>
    </rPh>
    <phoneticPr fontId="4"/>
  </si>
  <si>
    <t>連結行政コスト及び純資産変動計算書</t>
    <rPh sb="0" eb="2">
      <t>レンケツ</t>
    </rPh>
    <rPh sb="2" eb="4">
      <t>ギョウセイ</t>
    </rPh>
    <rPh sb="7" eb="8">
      <t>オヨ</t>
    </rPh>
    <rPh sb="9" eb="12">
      <t>ジュンシサン</t>
    </rPh>
    <rPh sb="12" eb="14">
      <t>ヘンドウ</t>
    </rPh>
    <rPh sb="14" eb="17">
      <t>ケイサンショ</t>
    </rPh>
    <phoneticPr fontId="4"/>
  </si>
  <si>
    <t>　</t>
    <phoneticPr fontId="4"/>
  </si>
  <si>
    <t>余剰分（不足分）</t>
    <phoneticPr fontId="4"/>
  </si>
  <si>
    <t>他団体出資等分の増加</t>
    <rPh sb="8" eb="10">
      <t>ゾウカ</t>
    </rPh>
    <phoneticPr fontId="4"/>
  </si>
  <si>
    <t>他団体出資等分の減少</t>
    <rPh sb="8" eb="10">
      <t>ゲンショウ</t>
    </rPh>
    <phoneticPr fontId="4"/>
  </si>
  <si>
    <t>本年度純資産変動額</t>
    <phoneticPr fontId="4"/>
  </si>
  <si>
    <t>【様式第４号】</t>
    <rPh sb="3" eb="4">
      <t>ダイ</t>
    </rPh>
    <rPh sb="5" eb="6">
      <t>ゴウ</t>
    </rPh>
    <phoneticPr fontId="4"/>
  </si>
  <si>
    <t>連結資金収支計算書</t>
    <rPh sb="0" eb="2">
      <t>レンケツ</t>
    </rPh>
    <rPh sb="2" eb="4">
      <t>シキン</t>
    </rPh>
    <rPh sb="4" eb="6">
      <t>シュウシ</t>
    </rPh>
    <rPh sb="6" eb="9">
      <t>ケイサンショ</t>
    </rPh>
    <phoneticPr fontId="4"/>
  </si>
  <si>
    <t>ＢＳ</t>
    <phoneticPr fontId="4"/>
  </si>
  <si>
    <t>【様式第２号】</t>
    <rPh sb="1" eb="3">
      <t>ヨウシキ</t>
    </rPh>
    <rPh sb="3" eb="4">
      <t>ダイ</t>
    </rPh>
    <rPh sb="5" eb="6">
      <t>ゴウ</t>
    </rPh>
    <phoneticPr fontId="4"/>
  </si>
  <si>
    <t>一般会計等行政コスト計算書</t>
    <rPh sb="0" eb="2">
      <t>イッパン</t>
    </rPh>
    <rPh sb="2" eb="4">
      <t>カイケイ</t>
    </rPh>
    <rPh sb="4" eb="5">
      <t>トウ</t>
    </rPh>
    <rPh sb="5" eb="7">
      <t>ギョウセイ</t>
    </rPh>
    <rPh sb="10" eb="13">
      <t>ケイサンショ</t>
    </rPh>
    <phoneticPr fontId="4"/>
  </si>
  <si>
    <t>至　平成２８年　３月３１日</t>
    <phoneticPr fontId="4"/>
  </si>
  <si>
    <t>　</t>
    <phoneticPr fontId="4"/>
  </si>
  <si>
    <t>【様式第３号】</t>
    <rPh sb="1" eb="3">
      <t>ヨウシキ</t>
    </rPh>
    <rPh sb="3" eb="4">
      <t>ダイ</t>
    </rPh>
    <rPh sb="5" eb="6">
      <t>ゴウ</t>
    </rPh>
    <phoneticPr fontId="4"/>
  </si>
  <si>
    <t>一般会計等純資産変動計算書</t>
    <rPh sb="0" eb="2">
      <t>イッパン</t>
    </rPh>
    <rPh sb="2" eb="4">
      <t>カイケイ</t>
    </rPh>
    <rPh sb="4" eb="5">
      <t>トウ</t>
    </rPh>
    <rPh sb="5" eb="8">
      <t>ジュンシサン</t>
    </rPh>
    <rPh sb="8" eb="10">
      <t>ヘンドウ</t>
    </rPh>
    <rPh sb="10" eb="13">
      <t>ケイサンショ</t>
    </rPh>
    <phoneticPr fontId="4"/>
  </si>
  <si>
    <t>自　平成２7年　４月　１日</t>
    <rPh sb="0" eb="1">
      <t>ジ</t>
    </rPh>
    <rPh sb="2" eb="4">
      <t>ヘイセイ</t>
    </rPh>
    <rPh sb="6" eb="7">
      <t>ネン</t>
    </rPh>
    <rPh sb="9" eb="10">
      <t>ガツ</t>
    </rPh>
    <rPh sb="12" eb="13">
      <t>ニチ</t>
    </rPh>
    <phoneticPr fontId="4"/>
  </si>
  <si>
    <t>至　平成２8年　３月３１日</t>
    <phoneticPr fontId="4"/>
  </si>
  <si>
    <t>固定資産
等形成分</t>
    <phoneticPr fontId="4"/>
  </si>
  <si>
    <t>余剰分
（不足分）</t>
    <rPh sb="0" eb="3">
      <t>ヨジョウブン</t>
    </rPh>
    <rPh sb="5" eb="7">
      <t>フソク</t>
    </rPh>
    <rPh sb="7" eb="8">
      <t>ブン</t>
    </rPh>
    <phoneticPr fontId="4"/>
  </si>
  <si>
    <t>純行政コスト（△）</t>
    <phoneticPr fontId="4"/>
  </si>
  <si>
    <t>国県等補助金</t>
    <phoneticPr fontId="4"/>
  </si>
  <si>
    <t>本年度差額</t>
    <phoneticPr fontId="4"/>
  </si>
  <si>
    <t>本年度純資産変動額</t>
    <phoneticPr fontId="4"/>
  </si>
  <si>
    <t>本年度末純資産残高</t>
    <phoneticPr fontId="4"/>
  </si>
  <si>
    <t>その他</t>
    <phoneticPr fontId="4"/>
  </si>
  <si>
    <t>純行政コスト</t>
    <phoneticPr fontId="4"/>
  </si>
  <si>
    <t>全体純資産変動計算書</t>
    <rPh sb="0" eb="2">
      <t>ゼンタイ</t>
    </rPh>
    <rPh sb="2" eb="5">
      <t>ジュンシサン</t>
    </rPh>
    <rPh sb="5" eb="7">
      <t>ヘンドウ</t>
    </rPh>
    <rPh sb="7" eb="10">
      <t>ケイサンショ</t>
    </rPh>
    <phoneticPr fontId="4"/>
  </si>
  <si>
    <t>固定資産
等形成分</t>
    <phoneticPr fontId="4"/>
  </si>
  <si>
    <t>国県等補助金</t>
    <phoneticPr fontId="4"/>
  </si>
  <si>
    <t>【様式第３号】</t>
    <rPh sb="3" eb="4">
      <t>ダイ</t>
    </rPh>
    <rPh sb="5" eb="6">
      <t>ゴウ</t>
    </rPh>
    <phoneticPr fontId="4"/>
  </si>
  <si>
    <t>連結行政コスト計算書</t>
    <rPh sb="0" eb="2">
      <t>レンケツ</t>
    </rPh>
    <rPh sb="2" eb="4">
      <t>ギョウセイ</t>
    </rPh>
    <rPh sb="7" eb="10">
      <t>ケイサンショ</t>
    </rPh>
    <phoneticPr fontId="4"/>
  </si>
  <si>
    <t>連結純資産変動計算書</t>
    <rPh sb="0" eb="2">
      <t>レンケツ</t>
    </rPh>
    <rPh sb="2" eb="5">
      <t>ジュンシサン</t>
    </rPh>
    <rPh sb="5" eb="7">
      <t>ヘンドウ</t>
    </rPh>
    <rPh sb="7" eb="10">
      <t>ケイサンショ</t>
    </rPh>
    <phoneticPr fontId="4"/>
  </si>
  <si>
    <t>固定資産
等形成分</t>
    <phoneticPr fontId="4"/>
  </si>
  <si>
    <t>余剰分
（不足分）</t>
    <phoneticPr fontId="4"/>
  </si>
  <si>
    <t>他団体出資等分</t>
    <phoneticPr fontId="4"/>
  </si>
  <si>
    <t>出資の相殺シート</t>
    <rPh sb="0" eb="2">
      <t>シュッシ</t>
    </rPh>
    <rPh sb="3" eb="5">
      <t>ソウサイ</t>
    </rPh>
    <phoneticPr fontId="6"/>
  </si>
  <si>
    <t>連結</t>
    <rPh sb="0" eb="2">
      <t>レンケツ</t>
    </rPh>
    <phoneticPr fontId="6"/>
  </si>
  <si>
    <t>国県等
補助金収入
（業務活動）</t>
    <rPh sb="0" eb="2">
      <t>クニケン</t>
    </rPh>
    <rPh sb="2" eb="3">
      <t>トウ</t>
    </rPh>
    <rPh sb="4" eb="7">
      <t>ホジョキン</t>
    </rPh>
    <rPh sb="7" eb="9">
      <t>シュウニュウ</t>
    </rPh>
    <rPh sb="11" eb="13">
      <t>ギョウム</t>
    </rPh>
    <rPh sb="13" eb="15">
      <t>カツドウ</t>
    </rPh>
    <phoneticPr fontId="6"/>
  </si>
  <si>
    <t>貸付金
元金回収収入</t>
    <rPh sb="0" eb="3">
      <t>カシツケキン</t>
    </rPh>
    <rPh sb="4" eb="6">
      <t>ガンキン</t>
    </rPh>
    <rPh sb="6" eb="8">
      <t>カイシュウ</t>
    </rPh>
    <rPh sb="8" eb="10">
      <t>シュウニュウ</t>
    </rPh>
    <phoneticPr fontId="6"/>
  </si>
  <si>
    <t>物件費等支出</t>
    <rPh sb="0" eb="3">
      <t>ブッケンヒ</t>
    </rPh>
    <rPh sb="3" eb="4">
      <t>トウ</t>
    </rPh>
    <rPh sb="4" eb="6">
      <t>シシュツ</t>
    </rPh>
    <phoneticPr fontId="6"/>
  </si>
  <si>
    <t>投資及び出資金支出</t>
    <rPh sb="0" eb="2">
      <t>トウシ</t>
    </rPh>
    <rPh sb="2" eb="3">
      <t>オヨ</t>
    </rPh>
    <rPh sb="4" eb="7">
      <t>シュッシキン</t>
    </rPh>
    <rPh sb="7" eb="9">
      <t>シシュツ</t>
    </rPh>
    <phoneticPr fontId="6"/>
  </si>
  <si>
    <t>その他の
業務収入</t>
    <rPh sb="2" eb="3">
      <t>タ</t>
    </rPh>
    <rPh sb="5" eb="7">
      <t>ギョウム</t>
    </rPh>
    <rPh sb="7" eb="9">
      <t>シュウニュウ</t>
    </rPh>
    <phoneticPr fontId="6"/>
  </si>
  <si>
    <t>地方債等
償還支出</t>
    <rPh sb="0" eb="3">
      <t>チホウサイ</t>
    </rPh>
    <rPh sb="3" eb="4">
      <t>トウ</t>
    </rPh>
    <rPh sb="5" eb="7">
      <t>ショウカン</t>
    </rPh>
    <rPh sb="7" eb="9">
      <t>シシュツ</t>
    </rPh>
    <phoneticPr fontId="6"/>
  </si>
  <si>
    <t>人件費支出</t>
    <rPh sb="0" eb="3">
      <t>ジンケンヒ</t>
    </rPh>
    <rPh sb="3" eb="5">
      <t>シシュツ</t>
    </rPh>
    <phoneticPr fontId="6"/>
  </si>
  <si>
    <t>　</t>
    <phoneticPr fontId="6"/>
  </si>
  <si>
    <t>投資評価引当金</t>
    <rPh sb="0" eb="2">
      <t>トウシ</t>
    </rPh>
    <rPh sb="2" eb="4">
      <t>ヒョウカ</t>
    </rPh>
    <rPh sb="4" eb="6">
      <t>ヒキアテ</t>
    </rPh>
    <rPh sb="6" eb="7">
      <t>キン</t>
    </rPh>
    <phoneticPr fontId="6"/>
  </si>
  <si>
    <t>損失補償シート</t>
    <rPh sb="0" eb="2">
      <t>ソンシツ</t>
    </rPh>
    <rPh sb="2" eb="4">
      <t>ホショウ</t>
    </rPh>
    <phoneticPr fontId="6"/>
  </si>
  <si>
    <t>連結決算用</t>
    <rPh sb="0" eb="2">
      <t>レンケツ</t>
    </rPh>
    <rPh sb="2" eb="4">
      <t>ケッサン</t>
    </rPh>
    <rPh sb="4" eb="5">
      <t>ヨウ</t>
    </rPh>
    <phoneticPr fontId="6"/>
  </si>
  <si>
    <t xml:space="preserve"> </t>
    <phoneticPr fontId="6"/>
  </si>
  <si>
    <t>全体決算用</t>
    <rPh sb="0" eb="2">
      <t>ゼンタイ</t>
    </rPh>
    <rPh sb="2" eb="4">
      <t>ケッサン</t>
    </rPh>
    <rPh sb="4" eb="5">
      <t>ヨウ</t>
    </rPh>
    <phoneticPr fontId="6"/>
  </si>
  <si>
    <t>インフラ用土地</t>
    <rPh sb="4" eb="5">
      <t>ヨウ</t>
    </rPh>
    <rPh sb="5" eb="7">
      <t>トチ</t>
    </rPh>
    <phoneticPr fontId="6"/>
  </si>
  <si>
    <t>損失補償
引当金繰入額</t>
    <rPh sb="0" eb="2">
      <t>ソンシツ</t>
    </rPh>
    <rPh sb="2" eb="4">
      <t>ホショウ</t>
    </rPh>
    <rPh sb="5" eb="8">
      <t>ヒキアテキン</t>
    </rPh>
    <rPh sb="8" eb="11">
      <t>クリイレガク</t>
    </rPh>
    <phoneticPr fontId="6"/>
  </si>
  <si>
    <t>出資金</t>
    <rPh sb="0" eb="3">
      <t>シュッシキン</t>
    </rPh>
    <phoneticPr fontId="6"/>
  </si>
  <si>
    <t>税収等</t>
    <rPh sb="0" eb="2">
      <t>ゼイシュウ</t>
    </rPh>
    <rPh sb="2" eb="3">
      <t>トウ</t>
    </rPh>
    <phoneticPr fontId="6"/>
  </si>
  <si>
    <t>その他の
経常収益</t>
    <rPh sb="2" eb="3">
      <t>タ</t>
    </rPh>
    <rPh sb="5" eb="7">
      <t>ケイジョウ</t>
    </rPh>
    <rPh sb="7" eb="9">
      <t>シュウエキ</t>
    </rPh>
    <phoneticPr fontId="6"/>
  </si>
  <si>
    <t>前年度末
純資産残高</t>
    <rPh sb="0" eb="1">
      <t>ゼン</t>
    </rPh>
    <rPh sb="1" eb="4">
      <t>ネンドマツ</t>
    </rPh>
    <rPh sb="5" eb="8">
      <t>ジュンシサン</t>
    </rPh>
    <rPh sb="8" eb="10">
      <t>ザンダカ</t>
    </rPh>
    <phoneticPr fontId="6"/>
  </si>
  <si>
    <t>損失補償
引当金</t>
    <rPh sb="0" eb="2">
      <t>ソンシツ</t>
    </rPh>
    <rPh sb="2" eb="4">
      <t>ホショウ</t>
    </rPh>
    <rPh sb="5" eb="8">
      <t>ヒキアテキン</t>
    </rPh>
    <phoneticPr fontId="6"/>
  </si>
  <si>
    <t>資産評価差額</t>
    <rPh sb="0" eb="4">
      <t>シサンヒョウカ</t>
    </rPh>
    <rPh sb="4" eb="6">
      <t>サガク</t>
    </rPh>
    <phoneticPr fontId="6"/>
  </si>
  <si>
    <t>一年以内
地方債等</t>
    <rPh sb="0" eb="2">
      <t>イチネン</t>
    </rPh>
    <rPh sb="2" eb="4">
      <t>イナイ</t>
    </rPh>
    <rPh sb="5" eb="8">
      <t>チホウサイ</t>
    </rPh>
    <rPh sb="8" eb="9">
      <t>トウ</t>
    </rPh>
    <phoneticPr fontId="6"/>
  </si>
  <si>
    <t>未払金</t>
    <rPh sb="0" eb="3">
      <t>ミハライキン</t>
    </rPh>
    <phoneticPr fontId="6"/>
  </si>
  <si>
    <t>預り金</t>
    <rPh sb="0" eb="1">
      <t>アズカ</t>
    </rPh>
    <rPh sb="2" eb="3">
      <t>キン</t>
    </rPh>
    <phoneticPr fontId="6"/>
  </si>
  <si>
    <t>ＢＳ</t>
    <phoneticPr fontId="6"/>
  </si>
  <si>
    <t>ＰＬ</t>
    <phoneticPr fontId="6"/>
  </si>
  <si>
    <t>ＮＷＭ</t>
    <phoneticPr fontId="6"/>
  </si>
  <si>
    <t>ＮＷ</t>
    <phoneticPr fontId="6"/>
  </si>
  <si>
    <t>貸方科目</t>
    <rPh sb="0" eb="2">
      <t>カシカタ</t>
    </rPh>
    <rPh sb="2" eb="4">
      <t>カモク</t>
    </rPh>
    <phoneticPr fontId="6"/>
  </si>
  <si>
    <t>貸方科目</t>
    <rPh sb="0" eb="1">
      <t>カ</t>
    </rPh>
    <rPh sb="1" eb="2">
      <t>ガタ</t>
    </rPh>
    <rPh sb="2" eb="4">
      <t>カモク</t>
    </rPh>
    <phoneticPr fontId="6"/>
  </si>
  <si>
    <t>借方科目</t>
    <rPh sb="0" eb="2">
      <t>カリカタ</t>
    </rPh>
    <rPh sb="2" eb="4">
      <t>カモク</t>
    </rPh>
    <phoneticPr fontId="6"/>
  </si>
  <si>
    <t>相殺内容</t>
    <rPh sb="0" eb="2">
      <t>ソウサイ</t>
    </rPh>
    <rPh sb="2" eb="4">
      <t>ナイヨウ</t>
    </rPh>
    <phoneticPr fontId="6"/>
  </si>
  <si>
    <t>決算区分</t>
    <rPh sb="0" eb="2">
      <t>ケッサン</t>
    </rPh>
    <rPh sb="2" eb="4">
      <t>クブン</t>
    </rPh>
    <phoneticPr fontId="6"/>
  </si>
  <si>
    <t>(単位：円)</t>
    <rPh sb="1" eb="3">
      <t>タンイ</t>
    </rPh>
    <rPh sb="4" eb="5">
      <t>エン</t>
    </rPh>
    <phoneticPr fontId="6"/>
  </si>
  <si>
    <t>前期末残高</t>
    <rPh sb="0" eb="1">
      <t>ゼン</t>
    </rPh>
    <rPh sb="1" eb="3">
      <t>キマツ</t>
    </rPh>
    <rPh sb="3" eb="5">
      <t>ザンダカ</t>
    </rPh>
    <phoneticPr fontId="6"/>
  </si>
  <si>
    <t>合計</t>
    <rPh sb="0" eb="2">
      <t>ゴウケイ</t>
    </rPh>
    <phoneticPr fontId="4"/>
  </si>
  <si>
    <t>連結決算</t>
    <rPh sb="0" eb="2">
      <t>レンケツ</t>
    </rPh>
    <rPh sb="2" eb="4">
      <t>ケッサン</t>
    </rPh>
    <phoneticPr fontId="6"/>
  </si>
  <si>
    <t>全体決算</t>
    <rPh sb="0" eb="2">
      <t>ゼンタイ</t>
    </rPh>
    <rPh sb="2" eb="4">
      <t>ケッサン</t>
    </rPh>
    <phoneticPr fontId="6"/>
  </si>
  <si>
    <t>会計区分</t>
    <rPh sb="0" eb="2">
      <t>カイケイ</t>
    </rPh>
    <rPh sb="2" eb="4">
      <t>クブン</t>
    </rPh>
    <phoneticPr fontId="6"/>
  </si>
  <si>
    <t>連結用</t>
    <rPh sb="0" eb="2">
      <t>レンケツ</t>
    </rPh>
    <rPh sb="2" eb="3">
      <t>ヨウ</t>
    </rPh>
    <phoneticPr fontId="6"/>
  </si>
  <si>
    <t>全体用</t>
    <rPh sb="0" eb="2">
      <t>ゼンタイ</t>
    </rPh>
    <rPh sb="2" eb="3">
      <t>ヨウ</t>
    </rPh>
    <phoneticPr fontId="6"/>
  </si>
  <si>
    <t>資金収支計算書
のための相殺仕訳帳</t>
    <rPh sb="0" eb="2">
      <t>シキン</t>
    </rPh>
    <rPh sb="2" eb="7">
      <t>シュウシケイサンショ</t>
    </rPh>
    <rPh sb="12" eb="14">
      <t>ソウサイ</t>
    </rPh>
    <rPh sb="14" eb="17">
      <t>シワケチョウ</t>
    </rPh>
    <phoneticPr fontId="6"/>
  </si>
  <si>
    <t>区分</t>
    <rPh sb="0" eb="2">
      <t>クブン</t>
    </rPh>
    <phoneticPr fontId="6"/>
  </si>
  <si>
    <t>他団体出資等分</t>
    <rPh sb="0" eb="3">
      <t>タダンタイ</t>
    </rPh>
    <rPh sb="3" eb="5">
      <t>シュッシ</t>
    </rPh>
    <rPh sb="5" eb="6">
      <t>トウ</t>
    </rPh>
    <rPh sb="6" eb="7">
      <t>ブン</t>
    </rPh>
    <phoneticPr fontId="6"/>
  </si>
  <si>
    <t>差引</t>
    <rPh sb="0" eb="2">
      <t>サシヒキ</t>
    </rPh>
    <phoneticPr fontId="6"/>
  </si>
  <si>
    <t>未収金</t>
    <rPh sb="0" eb="3">
      <t>ミシュウキン</t>
    </rPh>
    <phoneticPr fontId="6"/>
  </si>
  <si>
    <t>借方</t>
    <rPh sb="0" eb="2">
      <t>カリカタ</t>
    </rPh>
    <phoneticPr fontId="6"/>
  </si>
  <si>
    <t>前年度末残高</t>
    <rPh sb="0" eb="3">
      <t>ゼンネンド</t>
    </rPh>
    <rPh sb="3" eb="4">
      <t>マツ</t>
    </rPh>
    <rPh sb="4" eb="6">
      <t>ザンダカ</t>
    </rPh>
    <phoneticPr fontId="6"/>
  </si>
  <si>
    <t>「出資金・引当金・公社等」の相殺消去仕訳集計表</t>
    <rPh sb="1" eb="4">
      <t>シュッシキン</t>
    </rPh>
    <rPh sb="5" eb="8">
      <t>ヒキアテキン</t>
    </rPh>
    <rPh sb="9" eb="11">
      <t>コウシャ</t>
    </rPh>
    <rPh sb="11" eb="12">
      <t>トウ</t>
    </rPh>
    <rPh sb="14" eb="16">
      <t>ソウサイ</t>
    </rPh>
    <rPh sb="16" eb="18">
      <t>ショウキョ</t>
    </rPh>
    <rPh sb="18" eb="20">
      <t>シワケ</t>
    </rPh>
    <rPh sb="20" eb="23">
      <t>シュウケイヒョウ</t>
    </rPh>
    <phoneticPr fontId="6"/>
  </si>
  <si>
    <t>ＢＳ・ＰＬ・ＮＷＭの
相殺消去仕訳帳</t>
    <rPh sb="11" eb="13">
      <t>ソウサイ</t>
    </rPh>
    <rPh sb="13" eb="15">
      <t>ショウキョ</t>
    </rPh>
    <rPh sb="15" eb="18">
      <t>シワケチョウ</t>
    </rPh>
    <phoneticPr fontId="6"/>
  </si>
  <si>
    <t>臨時利益
（その他）</t>
    <rPh sb="0" eb="2">
      <t>リンジ</t>
    </rPh>
    <rPh sb="2" eb="4">
      <t>リエキ</t>
    </rPh>
    <rPh sb="8" eb="9">
      <t>タ</t>
    </rPh>
    <phoneticPr fontId="6"/>
  </si>
  <si>
    <t>仕訳内容</t>
    <rPh sb="0" eb="2">
      <t>シワケ</t>
    </rPh>
    <rPh sb="2" eb="4">
      <t>ナイヨウ</t>
    </rPh>
    <phoneticPr fontId="6"/>
  </si>
  <si>
    <t>職員給与費</t>
    <rPh sb="0" eb="2">
      <t>ショクイン</t>
    </rPh>
    <rPh sb="2" eb="5">
      <t>キュウヨヒ</t>
    </rPh>
    <phoneticPr fontId="6"/>
  </si>
  <si>
    <t>臨時損失
（その他）</t>
    <rPh sb="0" eb="4">
      <t>リンジソンシツ</t>
    </rPh>
    <rPh sb="8" eb="9">
      <t>タ</t>
    </rPh>
    <phoneticPr fontId="6"/>
  </si>
  <si>
    <t>事業用土地</t>
    <rPh sb="0" eb="3">
      <t>ジギョウヨウ</t>
    </rPh>
    <rPh sb="3" eb="5">
      <t>トチ</t>
    </rPh>
    <phoneticPr fontId="6"/>
  </si>
  <si>
    <t>その他の
移転費用</t>
    <rPh sb="2" eb="3">
      <t>タ</t>
    </rPh>
    <rPh sb="5" eb="7">
      <t>イテン</t>
    </rPh>
    <rPh sb="7" eb="9">
      <t>ヒヨウ</t>
    </rPh>
    <phoneticPr fontId="6"/>
  </si>
  <si>
    <t>他団体出資
等分の増加</t>
    <rPh sb="0" eb="3">
      <t>タダンタイ</t>
    </rPh>
    <rPh sb="3" eb="5">
      <t>シュッシ</t>
    </rPh>
    <rPh sb="6" eb="7">
      <t>トウ</t>
    </rPh>
    <rPh sb="7" eb="8">
      <t>ブン</t>
    </rPh>
    <rPh sb="9" eb="11">
      <t>ゾウカ</t>
    </rPh>
    <phoneticPr fontId="6"/>
  </si>
  <si>
    <t>減価償却費</t>
    <rPh sb="0" eb="2">
      <t>ゲンカ</t>
    </rPh>
    <rPh sb="2" eb="5">
      <t>ショウキャクヒ</t>
    </rPh>
    <phoneticPr fontId="6"/>
  </si>
  <si>
    <t>土地開発公社シート</t>
    <rPh sb="0" eb="2">
      <t>トチ</t>
    </rPh>
    <rPh sb="2" eb="4">
      <t>カイハツ</t>
    </rPh>
    <rPh sb="4" eb="6">
      <t>コウシャ</t>
    </rPh>
    <phoneticPr fontId="6"/>
  </si>
  <si>
    <t>水道管補償シート</t>
    <rPh sb="0" eb="3">
      <t>スイドウカン</t>
    </rPh>
    <rPh sb="3" eb="5">
      <t>ホショウ</t>
    </rPh>
    <phoneticPr fontId="6"/>
  </si>
  <si>
    <t>徴収不能引当金</t>
    <rPh sb="0" eb="2">
      <t>チョウシュウ</t>
    </rPh>
    <rPh sb="2" eb="4">
      <t>フノウ</t>
    </rPh>
    <rPh sb="4" eb="7">
      <t>ヒキアテキン</t>
    </rPh>
    <phoneticPr fontId="6"/>
  </si>
  <si>
    <t>その他の
業務収入</t>
    <rPh sb="2" eb="3">
      <t>タ</t>
    </rPh>
    <rPh sb="5" eb="7">
      <t>ギョウム</t>
    </rPh>
    <rPh sb="7" eb="9">
      <t>シュウニュウ</t>
    </rPh>
    <phoneticPr fontId="3"/>
  </si>
  <si>
    <t>公共施設等
整備費支出</t>
    <rPh sb="0" eb="2">
      <t>コウキョウ</t>
    </rPh>
    <rPh sb="2" eb="4">
      <t>シセツ</t>
    </rPh>
    <rPh sb="4" eb="5">
      <t>トウ</t>
    </rPh>
    <rPh sb="6" eb="9">
      <t>セイビヒ</t>
    </rPh>
    <rPh sb="9" eb="11">
      <t>シシュツ</t>
    </rPh>
    <phoneticPr fontId="6"/>
  </si>
  <si>
    <t>その他の
移転費用支出</t>
    <rPh sb="2" eb="3">
      <t>タ</t>
    </rPh>
    <rPh sb="5" eb="7">
      <t>イテン</t>
    </rPh>
    <rPh sb="7" eb="9">
      <t>ヒヨウ</t>
    </rPh>
    <rPh sb="9" eb="11">
      <t>シシュツ</t>
    </rPh>
    <phoneticPr fontId="6"/>
  </si>
  <si>
    <t>仕訳Ｅ２＝「土地開発公社」の相殺消去仕訳帳</t>
    <rPh sb="0" eb="2">
      <t>シワケ</t>
    </rPh>
    <rPh sb="6" eb="8">
      <t>トチ</t>
    </rPh>
    <rPh sb="8" eb="10">
      <t>カイハツ</t>
    </rPh>
    <rPh sb="10" eb="12">
      <t>コウシャ</t>
    </rPh>
    <rPh sb="14" eb="16">
      <t>ソウサイ</t>
    </rPh>
    <rPh sb="16" eb="18">
      <t>ショウキョ</t>
    </rPh>
    <rPh sb="18" eb="21">
      <t>シワケチョウ</t>
    </rPh>
    <phoneticPr fontId="6"/>
  </si>
  <si>
    <t>ＢＳ・ＰＬ・ＮＷＭの相殺消去仕訳帳</t>
    <rPh sb="10" eb="12">
      <t>ソウサイ</t>
    </rPh>
    <rPh sb="12" eb="14">
      <t>ショウキョ</t>
    </rPh>
    <rPh sb="14" eb="17">
      <t>シワケチョウ</t>
    </rPh>
    <phoneticPr fontId="6"/>
  </si>
  <si>
    <t>対象会計単位</t>
    <rPh sb="0" eb="2">
      <t>タイショウ</t>
    </rPh>
    <rPh sb="2" eb="4">
      <t>カイケイ</t>
    </rPh>
    <rPh sb="4" eb="6">
      <t>タンイ</t>
    </rPh>
    <phoneticPr fontId="6"/>
  </si>
  <si>
    <t>土地開発公社の
割賦未収金</t>
    <rPh sb="0" eb="2">
      <t>トチ</t>
    </rPh>
    <rPh sb="2" eb="4">
      <t>カイハツ</t>
    </rPh>
    <rPh sb="4" eb="6">
      <t>コウシャ</t>
    </rPh>
    <rPh sb="8" eb="10">
      <t>カップ</t>
    </rPh>
    <rPh sb="10" eb="13">
      <t>ミシュウキンネンドマツ</t>
    </rPh>
    <phoneticPr fontId="6"/>
  </si>
  <si>
    <t>前年度末</t>
    <rPh sb="0" eb="4">
      <t>ゼンネンドマツ</t>
    </rPh>
    <phoneticPr fontId="4"/>
  </si>
  <si>
    <t>本年度取引</t>
    <rPh sb="0" eb="3">
      <t>ホンネンド</t>
    </rPh>
    <rPh sb="2" eb="3">
      <t>ド</t>
    </rPh>
    <rPh sb="3" eb="5">
      <t>トリヒキ</t>
    </rPh>
    <phoneticPr fontId="4"/>
  </si>
  <si>
    <t>(財)開発公社の
割賦未収金</t>
    <rPh sb="1" eb="2">
      <t>ザイ</t>
    </rPh>
    <rPh sb="3" eb="5">
      <t>カイハツ</t>
    </rPh>
    <rPh sb="5" eb="7">
      <t>コウシャ</t>
    </rPh>
    <rPh sb="9" eb="11">
      <t>カップ</t>
    </rPh>
    <rPh sb="11" eb="14">
      <t>ミシュウキンネンドマツ</t>
    </rPh>
    <phoneticPr fontId="6"/>
  </si>
  <si>
    <t>土地開発公社の代行用地
で市名義の資産</t>
    <rPh sb="0" eb="2">
      <t>トチ</t>
    </rPh>
    <rPh sb="2" eb="4">
      <t>カイハツ</t>
    </rPh>
    <rPh sb="4" eb="6">
      <t>コウシャ</t>
    </rPh>
    <rPh sb="7" eb="9">
      <t>ダイコウ</t>
    </rPh>
    <rPh sb="9" eb="11">
      <t>ヨウチ</t>
    </rPh>
    <rPh sb="13" eb="14">
      <t>シ</t>
    </rPh>
    <rPh sb="14" eb="16">
      <t>メイギ</t>
    </rPh>
    <rPh sb="17" eb="19">
      <t>シサン</t>
    </rPh>
    <phoneticPr fontId="6"/>
  </si>
  <si>
    <t>土地開発公社の
土地等の評価替え</t>
    <rPh sb="0" eb="2">
      <t>トチ</t>
    </rPh>
    <rPh sb="2" eb="4">
      <t>カイハツ</t>
    </rPh>
    <rPh sb="4" eb="6">
      <t>コウシャ</t>
    </rPh>
    <rPh sb="8" eb="10">
      <t>トチ</t>
    </rPh>
    <rPh sb="10" eb="11">
      <t>トウ</t>
    </rPh>
    <rPh sb="12" eb="14">
      <t>ヒョウカ</t>
    </rPh>
    <rPh sb="14" eb="15">
      <t>ガ</t>
    </rPh>
    <phoneticPr fontId="6"/>
  </si>
  <si>
    <t>売却事業原価</t>
    <rPh sb="0" eb="2">
      <t>バイキャク</t>
    </rPh>
    <rPh sb="2" eb="4">
      <t>ジギョウ</t>
    </rPh>
    <rPh sb="4" eb="6">
      <t>ゲンカ</t>
    </rPh>
    <phoneticPr fontId="6"/>
  </si>
  <si>
    <t>普通⇒土地開発公社</t>
    <rPh sb="0" eb="2">
      <t>フツウ</t>
    </rPh>
    <rPh sb="3" eb="5">
      <t>トチ</t>
    </rPh>
    <rPh sb="5" eb="7">
      <t>カイハツ</t>
    </rPh>
    <rPh sb="7" eb="9">
      <t>コウシャ</t>
    </rPh>
    <phoneticPr fontId="4"/>
  </si>
  <si>
    <t>ＣＦの相殺消去仕訳帳</t>
    <rPh sb="3" eb="5">
      <t>ソウサイ</t>
    </rPh>
    <rPh sb="5" eb="7">
      <t>ショウキョ</t>
    </rPh>
    <rPh sb="7" eb="10">
      <t>シワケチョウ</t>
    </rPh>
    <phoneticPr fontId="6"/>
  </si>
  <si>
    <t>連結取引高の総額</t>
    <rPh sb="0" eb="2">
      <t>レンケツ</t>
    </rPh>
    <rPh sb="2" eb="4">
      <t>トリヒキ</t>
    </rPh>
    <rPh sb="4" eb="5">
      <t>ダカ</t>
    </rPh>
    <rPh sb="6" eb="8">
      <t>ソウガク</t>
    </rPh>
    <phoneticPr fontId="6"/>
  </si>
  <si>
    <t>前年度の割賦未収金を控除</t>
    <rPh sb="0" eb="3">
      <t>ゼンネンド</t>
    </rPh>
    <rPh sb="4" eb="6">
      <t>カップ</t>
    </rPh>
    <rPh sb="6" eb="9">
      <t>ミシュウキン</t>
    </rPh>
    <rPh sb="10" eb="12">
      <t>コウジョ</t>
    </rPh>
    <phoneticPr fontId="6"/>
  </si>
  <si>
    <t>前年度以前購入分を一般会計に売った場合、要振替</t>
    <rPh sb="0" eb="3">
      <t>ゼンネンド</t>
    </rPh>
    <rPh sb="3" eb="5">
      <t>イゼン</t>
    </rPh>
    <rPh sb="5" eb="7">
      <t>コウニュウ</t>
    </rPh>
    <rPh sb="7" eb="8">
      <t>ブン</t>
    </rPh>
    <rPh sb="9" eb="11">
      <t>イッパン</t>
    </rPh>
    <rPh sb="11" eb="13">
      <t>カイケイ</t>
    </rPh>
    <rPh sb="14" eb="15">
      <t>ウ</t>
    </rPh>
    <rPh sb="17" eb="19">
      <t>バアイ</t>
    </rPh>
    <rPh sb="20" eb="21">
      <t>ヨウ</t>
    </rPh>
    <rPh sb="21" eb="23">
      <t>フリカエ</t>
    </rPh>
    <phoneticPr fontId="6"/>
  </si>
  <si>
    <t>↑</t>
    <phoneticPr fontId="6"/>
  </si>
  <si>
    <t>この額を引いた額が土地等の最終数値となる</t>
    <rPh sb="2" eb="3">
      <t>ガク</t>
    </rPh>
    <rPh sb="4" eb="5">
      <t>ヒ</t>
    </rPh>
    <rPh sb="7" eb="8">
      <t>ガク</t>
    </rPh>
    <rPh sb="9" eb="11">
      <t>トチ</t>
    </rPh>
    <rPh sb="11" eb="12">
      <t>トウ</t>
    </rPh>
    <rPh sb="13" eb="15">
      <t>サイシュウ</t>
    </rPh>
    <rPh sb="15" eb="17">
      <t>スウチ</t>
    </rPh>
    <phoneticPr fontId="6"/>
  </si>
  <si>
    <t>【市名義の代行用地の仕訳説明】</t>
    <rPh sb="1" eb="2">
      <t>シ</t>
    </rPh>
    <rPh sb="2" eb="4">
      <t>メイギ</t>
    </rPh>
    <rPh sb="5" eb="7">
      <t>ダイコウ</t>
    </rPh>
    <rPh sb="7" eb="9">
      <t>ヨウチ</t>
    </rPh>
    <rPh sb="10" eb="12">
      <t>シワケ</t>
    </rPh>
    <rPh sb="12" eb="14">
      <t>セツメイ</t>
    </rPh>
    <phoneticPr fontId="6"/>
  </si>
  <si>
    <t>土地開発公社の棚卸資産の中に代行用地があるが、土地開発公社が購入（借金で）するが、その後の造成等の関係で名義を倉敷市として、倉敷市（普通会計）の「土地」として資産計上している。</t>
    <phoneticPr fontId="6"/>
  </si>
  <si>
    <t>よって、土地開発公社側の棚卸資産の計上を、相殺により消去する必要がある。</t>
    <rPh sb="17" eb="19">
      <t>ケイジョウ</t>
    </rPh>
    <rPh sb="26" eb="28">
      <t>ショウキョ</t>
    </rPh>
    <phoneticPr fontId="6"/>
  </si>
  <si>
    <t>◎市側で長期未払金を計上していた場合、</t>
    <rPh sb="1" eb="3">
      <t>シガワ</t>
    </rPh>
    <rPh sb="4" eb="6">
      <t>チョウキ</t>
    </rPh>
    <rPh sb="6" eb="9">
      <t>ミハライキン</t>
    </rPh>
    <rPh sb="10" eb="12">
      <t>ケイジョウ</t>
    </rPh>
    <rPh sb="16" eb="18">
      <t>バアイ</t>
    </rPh>
    <phoneticPr fontId="6"/>
  </si>
  <si>
    <t>・普通会計側の組替仕訳　</t>
    <rPh sb="7" eb="9">
      <t>クミカ</t>
    </rPh>
    <rPh sb="9" eb="11">
      <t>シワケ</t>
    </rPh>
    <phoneticPr fontId="6"/>
  </si>
  <si>
    <t>⇒　（借）長期未払金　（貸）その他の移転費用</t>
  </si>
  <si>
    <t>・連結相殺消去の仕訳　　</t>
    <phoneticPr fontId="6"/>
  </si>
  <si>
    <t>⇒　（借）長期未払金　（貸）未収金</t>
  </si>
  <si>
    <t>◎長期未払金を計上していない場合、普通会計側では、受贈処理（すでに純資産に含まれている。）になっており、本年支払分と残額とについて連結相殺消去仕訳を起票する。</t>
    <rPh sb="1" eb="3">
      <t>チョウキ</t>
    </rPh>
    <rPh sb="3" eb="6">
      <t>ミハライキン</t>
    </rPh>
    <rPh sb="7" eb="9">
      <t>ケイジョウ</t>
    </rPh>
    <rPh sb="14" eb="16">
      <t>バアイ</t>
    </rPh>
    <rPh sb="17" eb="19">
      <t>フツウ</t>
    </rPh>
    <rPh sb="19" eb="21">
      <t>カイケイ</t>
    </rPh>
    <rPh sb="21" eb="22">
      <t>ガワ</t>
    </rPh>
    <rPh sb="25" eb="27">
      <t>ジュゾウ</t>
    </rPh>
    <rPh sb="27" eb="29">
      <t>ショリ</t>
    </rPh>
    <rPh sb="33" eb="36">
      <t>ジュンシサン</t>
    </rPh>
    <rPh sb="37" eb="38">
      <t>フク</t>
    </rPh>
    <rPh sb="52" eb="54">
      <t>ホンネン</t>
    </rPh>
    <rPh sb="54" eb="56">
      <t>シハライ</t>
    </rPh>
    <rPh sb="56" eb="57">
      <t>ブン</t>
    </rPh>
    <rPh sb="58" eb="60">
      <t>ザンガク</t>
    </rPh>
    <rPh sb="65" eb="67">
      <t>レンケツ</t>
    </rPh>
    <rPh sb="67" eb="69">
      <t>ソウサイ</t>
    </rPh>
    <rPh sb="69" eb="73">
      <t>ショウキョシワケ</t>
    </rPh>
    <rPh sb="74" eb="76">
      <t>キヒョウ</t>
    </rPh>
    <phoneticPr fontId="6"/>
  </si>
  <si>
    <t>・連結相殺仕訳　　　　　　</t>
    <rPh sb="1" eb="3">
      <t>レンケツ</t>
    </rPh>
    <rPh sb="3" eb="5">
      <t>ソウサイ</t>
    </rPh>
    <rPh sb="5" eb="7">
      <t>シワケ</t>
    </rPh>
    <phoneticPr fontId="6"/>
  </si>
  <si>
    <t>⇒　（借）前年度末残高　（貸）その他の移転費用　</t>
    <phoneticPr fontId="6"/>
  </si>
  <si>
    <t>　　（貸）未収金　</t>
    <rPh sb="5" eb="8">
      <t>ミシュウキン</t>
    </rPh>
    <phoneticPr fontId="6"/>
  </si>
  <si>
    <t>様式Ｅ４＝「水道管移設補償」の相殺消去仕訳帳</t>
    <rPh sb="0" eb="2">
      <t>ヨウシキ</t>
    </rPh>
    <rPh sb="6" eb="9">
      <t>スイドウカン</t>
    </rPh>
    <rPh sb="9" eb="11">
      <t>イセツ</t>
    </rPh>
    <rPh sb="11" eb="13">
      <t>ホショウ</t>
    </rPh>
    <rPh sb="15" eb="17">
      <t>ソウサイ</t>
    </rPh>
    <rPh sb="17" eb="19">
      <t>ショウキョ</t>
    </rPh>
    <rPh sb="19" eb="22">
      <t>シワケチョウ</t>
    </rPh>
    <phoneticPr fontId="6"/>
  </si>
  <si>
    <t>国県補助金等</t>
    <rPh sb="0" eb="2">
      <t>クニケン</t>
    </rPh>
    <rPh sb="2" eb="5">
      <t>ホジョキン</t>
    </rPh>
    <rPh sb="5" eb="6">
      <t>トウ</t>
    </rPh>
    <phoneticPr fontId="6"/>
  </si>
  <si>
    <t>インフラ用
工作物</t>
    <rPh sb="4" eb="5">
      <t>ヨウ</t>
    </rPh>
    <rPh sb="6" eb="9">
      <t>コウサクブツ</t>
    </rPh>
    <phoneticPr fontId="6"/>
  </si>
  <si>
    <t>減価償却費</t>
    <rPh sb="0" eb="2">
      <t>ゲンカ</t>
    </rPh>
    <rPh sb="2" eb="4">
      <t>ショウキャク</t>
    </rPh>
    <rPh sb="4" eb="5">
      <t>ヒ</t>
    </rPh>
    <phoneticPr fontId="6"/>
  </si>
  <si>
    <t>本年度以前に取得した分</t>
    <rPh sb="0" eb="1">
      <t>ホン</t>
    </rPh>
    <rPh sb="1" eb="3">
      <t>ネンド</t>
    </rPh>
    <rPh sb="3" eb="5">
      <t>イゼン</t>
    </rPh>
    <rPh sb="6" eb="8">
      <t>シュトク</t>
    </rPh>
    <rPh sb="10" eb="11">
      <t>ブン</t>
    </rPh>
    <phoneticPr fontId="6"/>
  </si>
  <si>
    <t>下水道⇒水道</t>
    <rPh sb="0" eb="1">
      <t>ゲ</t>
    </rPh>
    <rPh sb="1" eb="3">
      <t>スイドウ</t>
    </rPh>
    <rPh sb="4" eb="6">
      <t>スイドウ</t>
    </rPh>
    <phoneticPr fontId="6"/>
  </si>
  <si>
    <t>本年度移設補償金</t>
    <rPh sb="0" eb="1">
      <t>ホン</t>
    </rPh>
    <rPh sb="1" eb="3">
      <t>ネンド</t>
    </rPh>
    <rPh sb="3" eb="5">
      <t>イセツ</t>
    </rPh>
    <rPh sb="5" eb="8">
      <t>ホショウキン</t>
    </rPh>
    <phoneticPr fontId="6"/>
  </si>
  <si>
    <t>本年度減価償却費の修正計算</t>
    <rPh sb="0" eb="1">
      <t>ホン</t>
    </rPh>
    <rPh sb="1" eb="3">
      <t>ネンド</t>
    </rPh>
    <rPh sb="3" eb="5">
      <t>ゲンカ</t>
    </rPh>
    <rPh sb="5" eb="8">
      <t>ショウキャクヒ</t>
    </rPh>
    <rPh sb="9" eb="11">
      <t>シュウセイ</t>
    </rPh>
    <rPh sb="11" eb="13">
      <t>ケイサン</t>
    </rPh>
    <phoneticPr fontId="6"/>
  </si>
  <si>
    <t>下水道</t>
    <rPh sb="0" eb="1">
      <t>ゲ</t>
    </rPh>
    <rPh sb="1" eb="3">
      <t>スイドウ</t>
    </rPh>
    <phoneticPr fontId="6"/>
  </si>
  <si>
    <t>国県補助金等
（投資活動）</t>
    <rPh sb="0" eb="2">
      <t>クニケン</t>
    </rPh>
    <rPh sb="2" eb="5">
      <t>ホジョキン</t>
    </rPh>
    <rPh sb="5" eb="6">
      <t>トウ</t>
    </rPh>
    <rPh sb="8" eb="10">
      <t>トウシ</t>
    </rPh>
    <rPh sb="10" eb="12">
      <t>カツドウ</t>
    </rPh>
    <phoneticPr fontId="6"/>
  </si>
  <si>
    <t>ＣＦの相殺仕訳帳</t>
    <rPh sb="3" eb="5">
      <t>ソウサイ</t>
    </rPh>
    <rPh sb="5" eb="8">
      <t>シワケチョウ</t>
    </rPh>
    <phoneticPr fontId="6"/>
  </si>
  <si>
    <t>（注1）相殺消去仕訳の基本</t>
    <rPh sb="1" eb="2">
      <t>チュウ</t>
    </rPh>
    <rPh sb="4" eb="6">
      <t>ソウサイ</t>
    </rPh>
    <rPh sb="6" eb="8">
      <t>ショウキョ</t>
    </rPh>
    <rPh sb="8" eb="10">
      <t>シワケ</t>
    </rPh>
    <rPh sb="11" eb="13">
      <t>キホン</t>
    </rPh>
    <phoneticPr fontId="6"/>
  </si>
  <si>
    <t>・前年度末の純資産と、今年度開始時の純資産は一致していなければならないので、前年度以前の純資産の修正をもたらした仕訳を集約して起票する必要がある。</t>
    <rPh sb="1" eb="4">
      <t>ゼンネンド</t>
    </rPh>
    <rPh sb="4" eb="5">
      <t>マツ</t>
    </rPh>
    <rPh sb="6" eb="9">
      <t>ジュンシサン</t>
    </rPh>
    <rPh sb="11" eb="14">
      <t>コンネンド</t>
    </rPh>
    <rPh sb="14" eb="17">
      <t>カイシジ</t>
    </rPh>
    <rPh sb="18" eb="21">
      <t>ジュンシサン</t>
    </rPh>
    <rPh sb="22" eb="24">
      <t>イッチ</t>
    </rPh>
    <rPh sb="38" eb="41">
      <t>ゼンネンド</t>
    </rPh>
    <rPh sb="41" eb="43">
      <t>イゼン</t>
    </rPh>
    <rPh sb="56" eb="58">
      <t>シワケ</t>
    </rPh>
    <rPh sb="59" eb="61">
      <t>シュウヤク</t>
    </rPh>
    <rPh sb="63" eb="65">
      <t>キヒョウ</t>
    </rPh>
    <rPh sb="67" eb="69">
      <t>ヒツヨウ</t>
    </rPh>
    <phoneticPr fontId="6"/>
  </si>
  <si>
    <t>（注2）上記仕訳の説明</t>
    <rPh sb="1" eb="2">
      <t>チュウ</t>
    </rPh>
    <rPh sb="4" eb="6">
      <t>ジョウキ</t>
    </rPh>
    <rPh sb="6" eb="8">
      <t>シワケ</t>
    </rPh>
    <rPh sb="9" eb="11">
      <t>セツメイ</t>
    </rPh>
    <phoneticPr fontId="6"/>
  </si>
  <si>
    <t>①下水道から水道へ水道管移設補償金が支払われる。</t>
    <rPh sb="1" eb="4">
      <t>ゲスイドウ</t>
    </rPh>
    <rPh sb="6" eb="8">
      <t>スイドウ</t>
    </rPh>
    <rPh sb="9" eb="12">
      <t>スイドウカン</t>
    </rPh>
    <rPh sb="12" eb="14">
      <t>イセツ</t>
    </rPh>
    <rPh sb="14" eb="17">
      <t>ホショウキン</t>
    </rPh>
    <rPh sb="18" eb="20">
      <t>シハラ</t>
    </rPh>
    <phoneticPr fontId="6"/>
  </si>
  <si>
    <t>②＝水道事業では「国県等補助金」で受入していて、下水道事業では資産計上されているので相殺消去する。</t>
    <rPh sb="2" eb="4">
      <t>スイドウ</t>
    </rPh>
    <rPh sb="4" eb="6">
      <t>ジギョウ</t>
    </rPh>
    <rPh sb="9" eb="11">
      <t>クニケン</t>
    </rPh>
    <rPh sb="11" eb="12">
      <t>トウ</t>
    </rPh>
    <rPh sb="12" eb="15">
      <t>ホジョキン</t>
    </rPh>
    <rPh sb="17" eb="19">
      <t>ウケイレ</t>
    </rPh>
    <rPh sb="24" eb="27">
      <t>ゲスイドウ</t>
    </rPh>
    <rPh sb="27" eb="29">
      <t>ジギョウ</t>
    </rPh>
    <rPh sb="31" eb="33">
      <t>シサン</t>
    </rPh>
    <rPh sb="33" eb="35">
      <t>ケイジョウ</t>
    </rPh>
    <rPh sb="42" eb="44">
      <t>ソウサイ</t>
    </rPh>
    <rPh sb="44" eb="46">
      <t>ショウキョ</t>
    </rPh>
    <phoneticPr fontId="6"/>
  </si>
  <si>
    <t>③＝下水道事業では、相殺消去された公共用財産施設に係る減価償却費を修正する。</t>
    <rPh sb="2" eb="5">
      <t>ゲスイドウ</t>
    </rPh>
    <rPh sb="5" eb="7">
      <t>ジギョウ</t>
    </rPh>
    <rPh sb="10" eb="12">
      <t>ソウサイ</t>
    </rPh>
    <rPh sb="12" eb="14">
      <t>ショウキョ</t>
    </rPh>
    <rPh sb="17" eb="20">
      <t>コウキョウヨウ</t>
    </rPh>
    <rPh sb="20" eb="22">
      <t>ザイサン</t>
    </rPh>
    <rPh sb="22" eb="24">
      <t>シセツ</t>
    </rPh>
    <rPh sb="25" eb="26">
      <t>カカ</t>
    </rPh>
    <rPh sb="27" eb="29">
      <t>ゲンカ</t>
    </rPh>
    <rPh sb="29" eb="32">
      <t>ショウキャクヒ</t>
    </rPh>
    <rPh sb="33" eb="35">
      <t>シュウセイ</t>
    </rPh>
    <phoneticPr fontId="6"/>
  </si>
  <si>
    <t>②＝排除すべき未実現利益がある場合、当該仕訳で修正する。</t>
    <rPh sb="2" eb="4">
      <t>ハイジョ</t>
    </rPh>
    <rPh sb="7" eb="8">
      <t>ミ</t>
    </rPh>
    <rPh sb="8" eb="10">
      <t>ジツゲン</t>
    </rPh>
    <rPh sb="10" eb="12">
      <t>リエキ</t>
    </rPh>
    <rPh sb="15" eb="17">
      <t>バアイ</t>
    </rPh>
    <rPh sb="18" eb="20">
      <t>トウガイ</t>
    </rPh>
    <rPh sb="20" eb="22">
      <t>シワケ</t>
    </rPh>
    <rPh sb="23" eb="25">
      <t>シュウセイ</t>
    </rPh>
    <phoneticPr fontId="6"/>
  </si>
  <si>
    <t>（注3）下水道事業会計における計上額等</t>
    <rPh sb="1" eb="2">
      <t>チュウ</t>
    </rPh>
    <rPh sb="4" eb="7">
      <t>ゲスイドウ</t>
    </rPh>
    <rPh sb="7" eb="9">
      <t>ジギョウ</t>
    </rPh>
    <rPh sb="9" eb="11">
      <t>カイケイ</t>
    </rPh>
    <rPh sb="15" eb="18">
      <t>ケイジョウガク</t>
    </rPh>
    <rPh sb="18" eb="19">
      <t>トウ</t>
    </rPh>
    <phoneticPr fontId="6"/>
  </si>
  <si>
    <t>資産計上額</t>
    <rPh sb="0" eb="2">
      <t>シサン</t>
    </rPh>
    <rPh sb="2" eb="5">
      <t>ケイジョウガク</t>
    </rPh>
    <phoneticPr fontId="6"/>
  </si>
  <si>
    <t>減価償却累計額</t>
    <rPh sb="0" eb="2">
      <t>ゲンカ</t>
    </rPh>
    <rPh sb="2" eb="4">
      <t>ショウキャク</t>
    </rPh>
    <rPh sb="4" eb="7">
      <t>ルイケイガク</t>
    </rPh>
    <phoneticPr fontId="6"/>
  </si>
  <si>
    <t>備考</t>
    <rPh sb="0" eb="2">
      <t>ビコウ</t>
    </rPh>
    <phoneticPr fontId="6"/>
  </si>
  <si>
    <t>１８年３月期</t>
    <rPh sb="2" eb="3">
      <t>ネン</t>
    </rPh>
    <rPh sb="4" eb="6">
      <t>ガツキ</t>
    </rPh>
    <phoneticPr fontId="6"/>
  </si>
  <si>
    <t>増加</t>
    <rPh sb="0" eb="2">
      <t>ゾウカ</t>
    </rPh>
    <phoneticPr fontId="6"/>
  </si>
  <si>
    <t>１９年３月期</t>
    <rPh sb="2" eb="3">
      <t>ネン</t>
    </rPh>
    <rPh sb="4" eb="6">
      <t>ガツキ</t>
    </rPh>
    <phoneticPr fontId="6"/>
  </si>
  <si>
    <t>２０年３月期</t>
    <rPh sb="2" eb="3">
      <t>ネン</t>
    </rPh>
    <rPh sb="4" eb="6">
      <t>ガツキ</t>
    </rPh>
    <phoneticPr fontId="6"/>
  </si>
  <si>
    <t>２１年３月期</t>
    <rPh sb="2" eb="3">
      <t>ネン</t>
    </rPh>
    <rPh sb="4" eb="6">
      <t>ガツキ</t>
    </rPh>
    <phoneticPr fontId="6"/>
  </si>
  <si>
    <t>２２年３月期</t>
    <rPh sb="2" eb="3">
      <t>ネン</t>
    </rPh>
    <rPh sb="4" eb="6">
      <t>ガツキ</t>
    </rPh>
    <phoneticPr fontId="6"/>
  </si>
  <si>
    <t>２３年３月期</t>
    <rPh sb="2" eb="3">
      <t>ネン</t>
    </rPh>
    <rPh sb="4" eb="6">
      <t>ガツキ</t>
    </rPh>
    <phoneticPr fontId="6"/>
  </si>
  <si>
    <t>２４年３月期</t>
    <rPh sb="2" eb="3">
      <t>ネン</t>
    </rPh>
    <rPh sb="4" eb="6">
      <t>ガツキ</t>
    </rPh>
    <phoneticPr fontId="6"/>
  </si>
  <si>
    <t>本来</t>
    <rPh sb="0" eb="2">
      <t>ホンライ</t>
    </rPh>
    <phoneticPr fontId="6"/>
  </si>
  <si>
    <t>２５年３月期</t>
    <rPh sb="2" eb="3">
      <t>ネン</t>
    </rPh>
    <rPh sb="4" eb="6">
      <t>ガツキ</t>
    </rPh>
    <phoneticPr fontId="6"/>
  </si>
  <si>
    <t>２６年３月期</t>
    <rPh sb="2" eb="3">
      <t>ネン</t>
    </rPh>
    <rPh sb="4" eb="6">
      <t>ガツキ</t>
    </rPh>
    <phoneticPr fontId="6"/>
  </si>
  <si>
    <t>仕訳Ｅ５＝「期首資金の修正」の相殺消去仕訳帳</t>
    <rPh sb="0" eb="2">
      <t>シワケ</t>
    </rPh>
    <rPh sb="6" eb="8">
      <t>キシュ</t>
    </rPh>
    <rPh sb="8" eb="10">
      <t>シキン</t>
    </rPh>
    <rPh sb="11" eb="13">
      <t>シュウセイ</t>
    </rPh>
    <rPh sb="15" eb="17">
      <t>ソウサイ</t>
    </rPh>
    <rPh sb="17" eb="19">
      <t>ショウキョ</t>
    </rPh>
    <rPh sb="19" eb="22">
      <t>シワケチョウ</t>
    </rPh>
    <phoneticPr fontId="6"/>
  </si>
  <si>
    <t>《ＢＳ・ＰＬ等仕訳集計表へのＣＦ修正仕訳》　</t>
    <rPh sb="6" eb="7">
      <t>トウ</t>
    </rPh>
    <rPh sb="7" eb="9">
      <t>シワケ</t>
    </rPh>
    <rPh sb="9" eb="11">
      <t>シュウケイ</t>
    </rPh>
    <rPh sb="11" eb="12">
      <t>ヒョウ</t>
    </rPh>
    <rPh sb="16" eb="18">
      <t>シュウセイ</t>
    </rPh>
    <rPh sb="18" eb="20">
      <t>シワケ</t>
    </rPh>
    <phoneticPr fontId="6"/>
  </si>
  <si>
    <t>前年度末
資金残高</t>
    <rPh sb="0" eb="3">
      <t>ゼンネンド</t>
    </rPh>
    <rPh sb="2" eb="3">
      <t>ド</t>
    </rPh>
    <rPh sb="5" eb="7">
      <t>シキン</t>
    </rPh>
    <rPh sb="7" eb="9">
      <t>ザンダカ</t>
    </rPh>
    <phoneticPr fontId="6"/>
  </si>
  <si>
    <t>国県等
補助金収入
(業務活動)</t>
    <rPh sb="0" eb="2">
      <t>クニケン</t>
    </rPh>
    <rPh sb="2" eb="3">
      <t>トウ</t>
    </rPh>
    <rPh sb="4" eb="7">
      <t>ホジョキン</t>
    </rPh>
    <rPh sb="7" eb="9">
      <t>シュウニュウ</t>
    </rPh>
    <rPh sb="11" eb="13">
      <t>ギョウム</t>
    </rPh>
    <rPh sb="13" eb="15">
      <t>カツドウ</t>
    </rPh>
    <phoneticPr fontId="6"/>
  </si>
  <si>
    <t>差額</t>
    <rPh sb="0" eb="2">
      <t>サガク</t>
    </rPh>
    <phoneticPr fontId="6"/>
  </si>
  <si>
    <t>《仕訳の説明》　</t>
    <rPh sb="1" eb="3">
      <t>シワケ</t>
    </rPh>
    <rPh sb="4" eb="6">
      <t>セツメイ</t>
    </rPh>
    <phoneticPr fontId="6"/>
  </si>
  <si>
    <t>【Ⅲ　期首資金残高の修正】</t>
    <rPh sb="3" eb="5">
      <t>キシュ</t>
    </rPh>
    <rPh sb="5" eb="7">
      <t>シキン</t>
    </rPh>
    <rPh sb="7" eb="9">
      <t>ザンダカ</t>
    </rPh>
    <rPh sb="10" eb="12">
      <t>シュウセイ</t>
    </rPh>
    <phoneticPr fontId="6"/>
  </si>
  <si>
    <t>　　①下記の仕訳が必要な理由</t>
    <rPh sb="3" eb="5">
      <t>カキ</t>
    </rPh>
    <rPh sb="6" eb="8">
      <t>シワケ</t>
    </rPh>
    <rPh sb="9" eb="11">
      <t>ヒツヨウ</t>
    </rPh>
    <rPh sb="12" eb="14">
      <t>リユウ</t>
    </rPh>
    <phoneticPr fontId="6"/>
  </si>
  <si>
    <t>　　　・前年度に「出納整理期間」による資金残高の修正を行った場合、ＢＳ・ＣＦ共に資金残高が修正される。</t>
    <rPh sb="9" eb="11">
      <t>スイトウ</t>
    </rPh>
    <rPh sb="11" eb="13">
      <t>セイリ</t>
    </rPh>
    <rPh sb="13" eb="15">
      <t>キカン</t>
    </rPh>
    <rPh sb="38" eb="39">
      <t>トモ</t>
    </rPh>
    <rPh sb="40" eb="42">
      <t>シキン</t>
    </rPh>
    <rPh sb="42" eb="44">
      <t>ザンダカ</t>
    </rPh>
    <rPh sb="45" eb="47">
      <t>シュウセイ</t>
    </rPh>
    <phoneticPr fontId="6"/>
  </si>
  <si>
    <t>　　　・本年度の資金収支計算書には、「前年度末資金残高」の項目があるの、本年度で修正仕訳が必要となる。</t>
    <rPh sb="4" eb="7">
      <t>ホンネンド</t>
    </rPh>
    <rPh sb="8" eb="10">
      <t>シキン</t>
    </rPh>
    <rPh sb="10" eb="12">
      <t>シュウシ</t>
    </rPh>
    <rPh sb="12" eb="15">
      <t>ケイサンショ</t>
    </rPh>
    <rPh sb="19" eb="23">
      <t>ゼンネンドマツ</t>
    </rPh>
    <rPh sb="23" eb="25">
      <t>シキン</t>
    </rPh>
    <rPh sb="25" eb="27">
      <t>ザンダカ</t>
    </rPh>
    <rPh sb="29" eb="31">
      <t>コウモク</t>
    </rPh>
    <rPh sb="36" eb="39">
      <t>ホンネンド</t>
    </rPh>
    <rPh sb="40" eb="42">
      <t>シュウセイ</t>
    </rPh>
    <rPh sb="42" eb="44">
      <t>シワケ</t>
    </rPh>
    <rPh sb="45" eb="47">
      <t>ヒツヨウ</t>
    </rPh>
    <phoneticPr fontId="6"/>
  </si>
  <si>
    <t>　　　・前年度末の「出納整理期間」の調整に伴う仕訳の、合計仕訳は、下記のとおりであった。　　　</t>
    <rPh sb="4" eb="7">
      <t>ゼンネンド</t>
    </rPh>
    <rPh sb="7" eb="8">
      <t>マツ</t>
    </rPh>
    <rPh sb="10" eb="12">
      <t>スイトウ</t>
    </rPh>
    <rPh sb="12" eb="14">
      <t>セイリ</t>
    </rPh>
    <rPh sb="14" eb="16">
      <t>キカン</t>
    </rPh>
    <rPh sb="18" eb="20">
      <t>チョウセイ</t>
    </rPh>
    <rPh sb="21" eb="22">
      <t>トモナ</t>
    </rPh>
    <rPh sb="23" eb="25">
      <t>シワケ</t>
    </rPh>
    <rPh sb="27" eb="29">
      <t>ゴウケイ</t>
    </rPh>
    <rPh sb="29" eb="31">
      <t>シワケ</t>
    </rPh>
    <rPh sb="33" eb="35">
      <t>カキ</t>
    </rPh>
    <phoneticPr fontId="6"/>
  </si>
  <si>
    <t>参考データ</t>
    <rPh sb="0" eb="2">
      <t>サンコウ</t>
    </rPh>
    <phoneticPr fontId="6"/>
  </si>
  <si>
    <t>貸方</t>
    <rPh sb="0" eb="2">
      <t>カシカタ</t>
    </rPh>
    <phoneticPr fontId="6"/>
  </si>
  <si>
    <t>本年度末
資金残高</t>
    <rPh sb="0" eb="1">
      <t>ホン</t>
    </rPh>
    <rPh sb="1" eb="4">
      <t>ネンドマツ</t>
    </rPh>
    <rPh sb="5" eb="7">
      <t>シキン</t>
    </rPh>
    <rPh sb="7" eb="9">
      <t>ザンダカ</t>
    </rPh>
    <phoneticPr fontId="6"/>
  </si>
  <si>
    <t>短期貸付金</t>
    <rPh sb="0" eb="2">
      <t>タンキ</t>
    </rPh>
    <rPh sb="2" eb="5">
      <t>カシツケキン</t>
    </rPh>
    <phoneticPr fontId="6"/>
  </si>
  <si>
    <t>国県等
補助金収入</t>
    <rPh sb="0" eb="2">
      <t>クニケン</t>
    </rPh>
    <rPh sb="2" eb="3">
      <t>トウ</t>
    </rPh>
    <rPh sb="4" eb="7">
      <t>ホジョキン</t>
    </rPh>
    <rPh sb="7" eb="9">
      <t>シュウニュウ</t>
    </rPh>
    <phoneticPr fontId="6"/>
  </si>
  <si>
    <t>翌年度のＣＦ
への振替科目（★）</t>
    <rPh sb="0" eb="3">
      <t>ヨクネンド</t>
    </rPh>
    <rPh sb="9" eb="11">
      <t>フリカエ</t>
    </rPh>
    <rPh sb="11" eb="13">
      <t>カモク</t>
    </rPh>
    <phoneticPr fontId="6"/>
  </si>
  <si>
    <t>貸付金支出</t>
    <rPh sb="0" eb="3">
      <t>カシツケキン</t>
    </rPh>
    <rPh sb="3" eb="5">
      <t>シシュツ</t>
    </rPh>
    <phoneticPr fontId="6"/>
  </si>
  <si>
    <t>下記の表に入力すると、本年度ＣＦ振替仕訳が起票される。</t>
    <rPh sb="0" eb="2">
      <t>カキ</t>
    </rPh>
    <rPh sb="3" eb="4">
      <t>ヒョウ</t>
    </rPh>
    <rPh sb="5" eb="7">
      <t>ニュウリョク</t>
    </rPh>
    <rPh sb="11" eb="14">
      <t>ホンネンド</t>
    </rPh>
    <rPh sb="16" eb="18">
      <t>フリカエ</t>
    </rPh>
    <rPh sb="18" eb="20">
      <t>シワケ</t>
    </rPh>
    <rPh sb="21" eb="23">
      <t>キヒョウ</t>
    </rPh>
    <phoneticPr fontId="6"/>
  </si>
  <si>
    <t>　　②翌年度のＣＦへの振替科目（★）</t>
    <rPh sb="3" eb="6">
      <t>ヨクネンド</t>
    </rPh>
    <rPh sb="11" eb="13">
      <t>フリカエ</t>
    </rPh>
    <rPh sb="13" eb="15">
      <t>カモク</t>
    </rPh>
    <phoneticPr fontId="6"/>
  </si>
  <si>
    <t>　　　・前年度末の上記の仕訳は、本年度の資金収支計算書では、「２１行目」の科目に振分けされる。</t>
    <rPh sb="4" eb="7">
      <t>ゼンネンド</t>
    </rPh>
    <rPh sb="7" eb="8">
      <t>マツ</t>
    </rPh>
    <rPh sb="9" eb="10">
      <t>ウエ</t>
    </rPh>
    <rPh sb="12" eb="14">
      <t>シワケ</t>
    </rPh>
    <rPh sb="16" eb="19">
      <t>ホンネンド</t>
    </rPh>
    <rPh sb="20" eb="22">
      <t>シキン</t>
    </rPh>
    <rPh sb="22" eb="24">
      <t>シュウシ</t>
    </rPh>
    <rPh sb="24" eb="27">
      <t>ケイサンショ</t>
    </rPh>
    <rPh sb="33" eb="34">
      <t>ギョウ</t>
    </rPh>
    <rPh sb="34" eb="35">
      <t>メ</t>
    </rPh>
    <rPh sb="37" eb="39">
      <t>カモク</t>
    </rPh>
    <rPh sb="40" eb="42">
      <t>フリワ</t>
    </rPh>
    <phoneticPr fontId="6"/>
  </si>
  <si>
    <t>　　　・修正内容に応じた適切な科目に振り分けする、ことが基本である。</t>
    <rPh sb="4" eb="6">
      <t>シュウセイ</t>
    </rPh>
    <rPh sb="18" eb="19">
      <t>フ</t>
    </rPh>
    <rPh sb="20" eb="21">
      <t>ワ</t>
    </rPh>
    <rPh sb="28" eb="30">
      <t>キホン</t>
    </rPh>
    <phoneticPr fontId="6"/>
  </si>
  <si>
    <t>　　　・「未収金」・「未払金」の主たる内容は、補助金とみなし、「国県等補助金収入」とみなす。</t>
    <rPh sb="5" eb="8">
      <t>ミシュウキン</t>
    </rPh>
    <rPh sb="16" eb="17">
      <t>シュ</t>
    </rPh>
    <rPh sb="19" eb="21">
      <t>ナイヨウ</t>
    </rPh>
    <rPh sb="23" eb="26">
      <t>ホジョキン</t>
    </rPh>
    <rPh sb="32" eb="34">
      <t>クニケン</t>
    </rPh>
    <rPh sb="34" eb="35">
      <t>トウ</t>
    </rPh>
    <rPh sb="35" eb="38">
      <t>ホジョキン</t>
    </rPh>
    <rPh sb="38" eb="40">
      <t>シュウニュウ</t>
    </rPh>
    <phoneticPr fontId="6"/>
  </si>
  <si>
    <t>　　　・「預り金」の主たる内容は、人件費関係とみなし、「人件費支出」とする。</t>
    <rPh sb="10" eb="11">
      <t>シュ</t>
    </rPh>
    <rPh sb="13" eb="15">
      <t>ナイヨウ</t>
    </rPh>
    <rPh sb="17" eb="20">
      <t>ジンケンヒ</t>
    </rPh>
    <rPh sb="20" eb="22">
      <t>カンケイ</t>
    </rPh>
    <rPh sb="28" eb="31">
      <t>ジンケンヒ</t>
    </rPh>
    <phoneticPr fontId="6"/>
  </si>
  <si>
    <t>　　③来年度仕訳のための参考仕訳</t>
    <rPh sb="3" eb="6">
      <t>ライネンド</t>
    </rPh>
    <rPh sb="6" eb="8">
      <t>シワケ</t>
    </rPh>
    <rPh sb="12" eb="14">
      <t>サンコウ</t>
    </rPh>
    <rPh sb="14" eb="16">
      <t>シワケ</t>
    </rPh>
    <phoneticPr fontId="6"/>
  </si>
  <si>
    <t>　　　・本年度の「ＢＳ・ＰＬ等集計」シートより「出納整理期間の債権債務の科目振替」を集計して下記に入力しておくと、来年度が少し楽です。</t>
    <rPh sb="4" eb="7">
      <t>ホンネンド</t>
    </rPh>
    <rPh sb="14" eb="15">
      <t>トウ</t>
    </rPh>
    <rPh sb="15" eb="17">
      <t>シュウケイ</t>
    </rPh>
    <rPh sb="24" eb="26">
      <t>スイトウ</t>
    </rPh>
    <rPh sb="26" eb="28">
      <t>セイリ</t>
    </rPh>
    <rPh sb="28" eb="30">
      <t>キカン</t>
    </rPh>
    <rPh sb="31" eb="33">
      <t>サイケン</t>
    </rPh>
    <rPh sb="33" eb="35">
      <t>サイム</t>
    </rPh>
    <rPh sb="36" eb="38">
      <t>カモク</t>
    </rPh>
    <rPh sb="38" eb="40">
      <t>フリカエ</t>
    </rPh>
    <rPh sb="42" eb="44">
      <t>シュウケイ</t>
    </rPh>
    <rPh sb="46" eb="48">
      <t>カキ</t>
    </rPh>
    <rPh sb="49" eb="51">
      <t>ニュウリョク</t>
    </rPh>
    <rPh sb="57" eb="60">
      <t>ライネンド</t>
    </rPh>
    <rPh sb="61" eb="62">
      <t>スコ</t>
    </rPh>
    <rPh sb="63" eb="64">
      <t>ラク</t>
    </rPh>
    <phoneticPr fontId="6"/>
  </si>
  <si>
    <t>附属明細書</t>
    <rPh sb="0" eb="2">
      <t>フゾク</t>
    </rPh>
    <rPh sb="2" eb="5">
      <t>メイサイショ</t>
    </rPh>
    <phoneticPr fontId="4"/>
  </si>
  <si>
    <t>１．貸借対照表の内容に関する明細
（１）資産項目の明細</t>
    <rPh sb="2" eb="4">
      <t>タイシャク</t>
    </rPh>
    <rPh sb="4" eb="7">
      <t>タイショウヒョウ</t>
    </rPh>
    <rPh sb="8" eb="10">
      <t>ナイヨウ</t>
    </rPh>
    <rPh sb="11" eb="12">
      <t>カン</t>
    </rPh>
    <rPh sb="14" eb="16">
      <t>メイサイ</t>
    </rPh>
    <rPh sb="20" eb="22">
      <t>シサン</t>
    </rPh>
    <rPh sb="22" eb="24">
      <t>コウモク</t>
    </rPh>
    <rPh sb="25" eb="27">
      <t>メイサイ</t>
    </rPh>
    <phoneticPr fontId="4"/>
  </si>
  <si>
    <t>①有形固定資産の明細</t>
    <rPh sb="1" eb="3">
      <t>ユウケイ</t>
    </rPh>
    <rPh sb="3" eb="5">
      <t>コテイ</t>
    </rPh>
    <rPh sb="5" eb="7">
      <t>シサン</t>
    </rPh>
    <rPh sb="8" eb="10">
      <t>メイサイ</t>
    </rPh>
    <phoneticPr fontId="4"/>
  </si>
  <si>
    <t xml:space="preserve">
前年度末残高
（A）</t>
    <rPh sb="1" eb="4">
      <t>ゼンネンド</t>
    </rPh>
    <rPh sb="4" eb="5">
      <t>マツ</t>
    </rPh>
    <rPh sb="5" eb="7">
      <t>ザンダカ</t>
    </rPh>
    <phoneticPr fontId="4"/>
  </si>
  <si>
    <t xml:space="preserve">
本年度増加額
（B）</t>
    <rPh sb="1" eb="4">
      <t>ホンネンド</t>
    </rPh>
    <rPh sb="4" eb="7">
      <t>ゾウカガク</t>
    </rPh>
    <phoneticPr fontId="4"/>
  </si>
  <si>
    <t xml:space="preserve">
本年度減少額
（C）</t>
    <rPh sb="1" eb="4">
      <t>ホンネンド</t>
    </rPh>
    <rPh sb="4" eb="7">
      <t>ゲンショウガク</t>
    </rPh>
    <phoneticPr fontId="4"/>
  </si>
  <si>
    <t>本年度末残高
（A)＋（B)-（C)
（D）</t>
    <rPh sb="0" eb="3">
      <t>ホンネンド</t>
    </rPh>
    <rPh sb="3" eb="4">
      <t>マツ</t>
    </rPh>
    <rPh sb="4" eb="6">
      <t>ザンダカ</t>
    </rPh>
    <phoneticPr fontId="4"/>
  </si>
  <si>
    <t>本年度末
減価償却
累計額
（E)</t>
    <rPh sb="0" eb="1">
      <t>ホン</t>
    </rPh>
    <rPh sb="1" eb="4">
      <t>ネンドマツ</t>
    </rPh>
    <rPh sb="5" eb="7">
      <t>ゲンカ</t>
    </rPh>
    <rPh sb="7" eb="9">
      <t>ショウキャク</t>
    </rPh>
    <rPh sb="10" eb="13">
      <t>ルイケイガク</t>
    </rPh>
    <phoneticPr fontId="4"/>
  </si>
  <si>
    <t xml:space="preserve">
本年度償却額
（F)</t>
    <rPh sb="1" eb="4">
      <t>ホンネンド</t>
    </rPh>
    <rPh sb="4" eb="7">
      <t>ショウキャクガク</t>
    </rPh>
    <phoneticPr fontId="4"/>
  </si>
  <si>
    <t>差引本年度末残高
（D)-（E)
（G)</t>
    <rPh sb="0" eb="2">
      <t>サシヒキ</t>
    </rPh>
    <rPh sb="2" eb="5">
      <t>ホンネンド</t>
    </rPh>
    <rPh sb="5" eb="6">
      <t>マツ</t>
    </rPh>
    <rPh sb="6" eb="8">
      <t>ザンダカ</t>
    </rPh>
    <phoneticPr fontId="4"/>
  </si>
  <si>
    <t xml:space="preserve"> 事業用資産</t>
    <rPh sb="1" eb="4">
      <t>ジギョウヨウ</t>
    </rPh>
    <rPh sb="4" eb="6">
      <t>シサン</t>
    </rPh>
    <phoneticPr fontId="4"/>
  </si>
  <si>
    <t>　  土地</t>
    <rPh sb="3" eb="5">
      <t>トチ</t>
    </rPh>
    <phoneticPr fontId="4"/>
  </si>
  <si>
    <t>　　立木竹</t>
    <rPh sb="2" eb="4">
      <t>タチキ</t>
    </rPh>
    <rPh sb="4" eb="5">
      <t>タケ</t>
    </rPh>
    <phoneticPr fontId="4"/>
  </si>
  <si>
    <t>　　建物</t>
    <rPh sb="2" eb="4">
      <t>タテモノ</t>
    </rPh>
    <phoneticPr fontId="4"/>
  </si>
  <si>
    <t>　　工作物</t>
    <rPh sb="2" eb="5">
      <t>コウサクブツ</t>
    </rPh>
    <phoneticPr fontId="4"/>
  </si>
  <si>
    <t>　　船舶</t>
    <rPh sb="2" eb="4">
      <t>センパク</t>
    </rPh>
    <phoneticPr fontId="4"/>
  </si>
  <si>
    <t>　　浮標等</t>
    <rPh sb="2" eb="4">
      <t>フヒョウ</t>
    </rPh>
    <rPh sb="4" eb="5">
      <t>ナド</t>
    </rPh>
    <phoneticPr fontId="4"/>
  </si>
  <si>
    <t>　　航空機</t>
    <rPh sb="2" eb="5">
      <t>コウクウキ</t>
    </rPh>
    <phoneticPr fontId="4"/>
  </si>
  <si>
    <t>　　その他</t>
    <rPh sb="4" eb="5">
      <t>タ</t>
    </rPh>
    <phoneticPr fontId="4"/>
  </si>
  <si>
    <t>　　建設仮勘定</t>
    <rPh sb="2" eb="4">
      <t>ケンセツ</t>
    </rPh>
    <rPh sb="4" eb="7">
      <t>カリカンジョウ</t>
    </rPh>
    <phoneticPr fontId="4"/>
  </si>
  <si>
    <t xml:space="preserve"> インフラ資産</t>
    <rPh sb="5" eb="7">
      <t>シサン</t>
    </rPh>
    <phoneticPr fontId="4"/>
  </si>
  <si>
    <t>　　土地</t>
    <rPh sb="2" eb="4">
      <t>トチ</t>
    </rPh>
    <phoneticPr fontId="4"/>
  </si>
  <si>
    <t xml:space="preserve"> 物品</t>
    <rPh sb="1" eb="3">
      <t>ブッピン</t>
    </rPh>
    <phoneticPr fontId="4"/>
  </si>
  <si>
    <t>比較BS</t>
    <rPh sb="0" eb="2">
      <t>ヒカク</t>
    </rPh>
    <phoneticPr fontId="4"/>
  </si>
  <si>
    <t>誤差</t>
    <rPh sb="0" eb="2">
      <t>ゴサ</t>
    </rPh>
    <phoneticPr fontId="4"/>
  </si>
  <si>
    <t>目的別をどのようにするか、、、シート名を茶色にしてある</t>
    <rPh sb="0" eb="3">
      <t>モクテキベツ</t>
    </rPh>
    <rPh sb="18" eb="19">
      <t>メイ</t>
    </rPh>
    <rPh sb="20" eb="22">
      <t>チャイロ</t>
    </rPh>
    <phoneticPr fontId="4"/>
  </si>
  <si>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4"/>
  </si>
  <si>
    <t>（単位：千円）</t>
    <rPh sb="1" eb="3">
      <t>タンイ</t>
    </rPh>
    <rPh sb="4" eb="5">
      <t>セン</t>
    </rPh>
    <rPh sb="5" eb="6">
      <t>エン</t>
    </rPh>
    <phoneticPr fontId="4"/>
  </si>
  <si>
    <t>生活インフラ・
国土保全</t>
    <rPh sb="0" eb="2">
      <t>セイカツ</t>
    </rPh>
    <rPh sb="8" eb="10">
      <t>コクド</t>
    </rPh>
    <rPh sb="10" eb="12">
      <t>ホゼン</t>
    </rPh>
    <phoneticPr fontId="4"/>
  </si>
  <si>
    <t>教育</t>
    <rPh sb="0" eb="2">
      <t>キョウイク</t>
    </rPh>
    <phoneticPr fontId="4"/>
  </si>
  <si>
    <t>福祉</t>
    <rPh sb="0" eb="2">
      <t>フクシ</t>
    </rPh>
    <phoneticPr fontId="4"/>
  </si>
  <si>
    <t>環境衛生</t>
    <rPh sb="0" eb="2">
      <t>カンキョウ</t>
    </rPh>
    <rPh sb="2" eb="4">
      <t>エイセイ</t>
    </rPh>
    <phoneticPr fontId="4"/>
  </si>
  <si>
    <t>産業振興</t>
    <rPh sb="0" eb="2">
      <t>サンギョウ</t>
    </rPh>
    <rPh sb="2" eb="4">
      <t>シンコウ</t>
    </rPh>
    <phoneticPr fontId="4"/>
  </si>
  <si>
    <t>消防</t>
    <rPh sb="0" eb="2">
      <t>ショウボウ</t>
    </rPh>
    <phoneticPr fontId="4"/>
  </si>
  <si>
    <t>総務</t>
    <rPh sb="0" eb="2">
      <t>ソウム</t>
    </rPh>
    <phoneticPr fontId="4"/>
  </si>
  <si>
    <t>工作物合計</t>
    <rPh sb="0" eb="2">
      <t>コウサク</t>
    </rPh>
    <rPh sb="2" eb="3">
      <t>モツ</t>
    </rPh>
    <rPh sb="3" eb="5">
      <t>ゴウケイ</t>
    </rPh>
    <phoneticPr fontId="4"/>
  </si>
  <si>
    <t>建物合計</t>
    <rPh sb="0" eb="2">
      <t>タテモノ</t>
    </rPh>
    <rPh sb="2" eb="4">
      <t>ゴウケイ</t>
    </rPh>
    <phoneticPr fontId="4"/>
  </si>
  <si>
    <t>土地合計</t>
    <rPh sb="0" eb="2">
      <t>トチ</t>
    </rPh>
    <rPh sb="2" eb="4">
      <t>ゴウケイ</t>
    </rPh>
    <phoneticPr fontId="4"/>
  </si>
  <si>
    <t>リース（物品）</t>
    <rPh sb="4" eb="6">
      <t>ブッピン</t>
    </rPh>
    <phoneticPr fontId="4"/>
  </si>
  <si>
    <t>☜連結</t>
    <rPh sb="1" eb="3">
      <t>レンケツ</t>
    </rPh>
    <phoneticPr fontId="4"/>
  </si>
  <si>
    <t>-</t>
  </si>
  <si>
    <t>種類</t>
    <rPh sb="0" eb="2">
      <t>シュルイ</t>
    </rPh>
    <phoneticPr fontId="4"/>
  </si>
  <si>
    <t>貸借対照表計上額</t>
    <rPh sb="0" eb="2">
      <t>タイシャク</t>
    </rPh>
    <rPh sb="2" eb="5">
      <t>タイショウヒョウ</t>
    </rPh>
    <rPh sb="5" eb="8">
      <t>ケイジョウガク</t>
    </rPh>
    <phoneticPr fontId="4"/>
  </si>
  <si>
    <t>④基金の明細</t>
    <rPh sb="1" eb="3">
      <t>キキン</t>
    </rPh>
    <rPh sb="4" eb="6">
      <t>メイサイ</t>
    </rPh>
    <phoneticPr fontId="4"/>
  </si>
  <si>
    <t>(単位：円）</t>
    <rPh sb="1" eb="3">
      <t>タンイ</t>
    </rPh>
    <rPh sb="4" eb="5">
      <t>エン</t>
    </rPh>
    <phoneticPr fontId="4"/>
  </si>
  <si>
    <t>種　　類</t>
    <rPh sb="0" eb="1">
      <t>タネ</t>
    </rPh>
    <rPh sb="3" eb="4">
      <t>タグイ</t>
    </rPh>
    <phoneticPr fontId="4"/>
  </si>
  <si>
    <t>合計
（貸借対照表）</t>
    <rPh sb="0" eb="1">
      <t>ゴウ</t>
    </rPh>
    <rPh sb="1" eb="2">
      <t>ケイ</t>
    </rPh>
    <rPh sb="4" eb="6">
      <t>タイシャク</t>
    </rPh>
    <rPh sb="6" eb="9">
      <t>タイショウヒョウ</t>
    </rPh>
    <phoneticPr fontId="4"/>
  </si>
  <si>
    <t>相殺消去</t>
    <rPh sb="0" eb="2">
      <t>ソウサイ</t>
    </rPh>
    <rPh sb="2" eb="4">
      <t>ショウキョ</t>
    </rPh>
    <phoneticPr fontId="4"/>
  </si>
  <si>
    <t>⑤貸付金の明細</t>
    <rPh sb="1" eb="3">
      <t>カシツケ</t>
    </rPh>
    <rPh sb="3" eb="4">
      <t>キン</t>
    </rPh>
    <rPh sb="5" eb="7">
      <t>メイサイ</t>
    </rPh>
    <phoneticPr fontId="4"/>
  </si>
  <si>
    <t>（単位：円）</t>
    <phoneticPr fontId="4"/>
  </si>
  <si>
    <t>長期貸付金</t>
    <rPh sb="0" eb="2">
      <t>チョウキ</t>
    </rPh>
    <rPh sb="2" eb="4">
      <t>カシツケ</t>
    </rPh>
    <rPh sb="4" eb="5">
      <t>キン</t>
    </rPh>
    <phoneticPr fontId="4"/>
  </si>
  <si>
    <t>短期貸付金</t>
    <rPh sb="0" eb="2">
      <t>タンキ</t>
    </rPh>
    <rPh sb="2" eb="4">
      <t>カシツケ</t>
    </rPh>
    <rPh sb="4" eb="5">
      <t>キン</t>
    </rPh>
    <phoneticPr fontId="4"/>
  </si>
  <si>
    <t>（参考）</t>
    <rPh sb="1" eb="3">
      <t>サンコウ</t>
    </rPh>
    <phoneticPr fontId="4"/>
  </si>
  <si>
    <t>貸借対照表計上額</t>
    <rPh sb="0" eb="2">
      <t>タイシャク</t>
    </rPh>
    <rPh sb="2" eb="5">
      <t>タイショウヒョウ</t>
    </rPh>
    <rPh sb="5" eb="7">
      <t>ケイジョウ</t>
    </rPh>
    <rPh sb="7" eb="8">
      <t>ガク</t>
    </rPh>
    <phoneticPr fontId="4"/>
  </si>
  <si>
    <t>徴収不能引当金</t>
    <rPh sb="0" eb="2">
      <t>チョウシュウ</t>
    </rPh>
    <rPh sb="2" eb="4">
      <t>フノウ</t>
    </rPh>
    <rPh sb="4" eb="6">
      <t>ヒキアテ</t>
    </rPh>
    <rPh sb="6" eb="7">
      <t>キン</t>
    </rPh>
    <phoneticPr fontId="4"/>
  </si>
  <si>
    <t>貸付金計</t>
    <rPh sb="0" eb="2">
      <t>カシツケ</t>
    </rPh>
    <rPh sb="2" eb="3">
      <t>キン</t>
    </rPh>
    <rPh sb="3" eb="4">
      <t>ケイ</t>
    </rPh>
    <phoneticPr fontId="4"/>
  </si>
  <si>
    <t>関係団体</t>
    <rPh sb="0" eb="2">
      <t>カンケイ</t>
    </rPh>
    <rPh sb="2" eb="4">
      <t>ダンタイ</t>
    </rPh>
    <phoneticPr fontId="4"/>
  </si>
  <si>
    <t>１．貸借対照表の内容に関する明細</t>
    <rPh sb="2" eb="4">
      <t>タイシャク</t>
    </rPh>
    <rPh sb="4" eb="7">
      <t>タイショウヒョウ</t>
    </rPh>
    <rPh sb="8" eb="10">
      <t>ナイヨウ</t>
    </rPh>
    <rPh sb="11" eb="12">
      <t>カン</t>
    </rPh>
    <rPh sb="14" eb="16">
      <t>メイサイ</t>
    </rPh>
    <phoneticPr fontId="4"/>
  </si>
  <si>
    <t>⑥長期延滞債権の明細　⑦未収金の明細</t>
    <rPh sb="1" eb="3">
      <t>チョウキ</t>
    </rPh>
    <rPh sb="3" eb="5">
      <t>エンタイ</t>
    </rPh>
    <rPh sb="5" eb="7">
      <t>サイケン</t>
    </rPh>
    <rPh sb="8" eb="10">
      <t>メイサイ</t>
    </rPh>
    <phoneticPr fontId="4"/>
  </si>
  <si>
    <t>相手先名または種別</t>
    <rPh sb="0" eb="3">
      <t>アイテサキ</t>
    </rPh>
    <rPh sb="3" eb="4">
      <t>メイ</t>
    </rPh>
    <rPh sb="7" eb="9">
      <t>シュベツ</t>
    </rPh>
    <phoneticPr fontId="4"/>
  </si>
  <si>
    <t>長期延滞債権（滞納繰越調停分）</t>
    <rPh sb="0" eb="2">
      <t>チョウキ</t>
    </rPh>
    <rPh sb="2" eb="4">
      <t>エンタイ</t>
    </rPh>
    <rPh sb="4" eb="6">
      <t>サイケン</t>
    </rPh>
    <rPh sb="7" eb="9">
      <t>タイノウ</t>
    </rPh>
    <rPh sb="9" eb="11">
      <t>クリコシ</t>
    </rPh>
    <rPh sb="11" eb="13">
      <t>チョウテイ</t>
    </rPh>
    <rPh sb="13" eb="14">
      <t>ブン</t>
    </rPh>
    <phoneticPr fontId="4"/>
  </si>
  <si>
    <t>未収金（現年調停分）</t>
    <rPh sb="0" eb="3">
      <t>ミシュウキン</t>
    </rPh>
    <rPh sb="4" eb="6">
      <t>ゲンネン</t>
    </rPh>
    <rPh sb="6" eb="8">
      <t>チョウテイ</t>
    </rPh>
    <rPh sb="8" eb="9">
      <t>ブン</t>
    </rPh>
    <phoneticPr fontId="4"/>
  </si>
  <si>
    <t>徴収不能
引当金計上額</t>
    <rPh sb="0" eb="2">
      <t>チョウシュウ</t>
    </rPh>
    <rPh sb="2" eb="4">
      <t>フノウ</t>
    </rPh>
    <rPh sb="5" eb="8">
      <t>ヒキアテキン</t>
    </rPh>
    <rPh sb="8" eb="11">
      <t>ケイジョウガク</t>
    </rPh>
    <phoneticPr fontId="4"/>
  </si>
  <si>
    <t>貸付金</t>
    <rPh sb="0" eb="2">
      <t>カシツケ</t>
    </rPh>
    <rPh sb="2" eb="3">
      <t>キン</t>
    </rPh>
    <phoneticPr fontId="4"/>
  </si>
  <si>
    <t>（2）負債項目の明細</t>
    <rPh sb="3" eb="5">
      <t>フサイ</t>
    </rPh>
    <rPh sb="5" eb="7">
      <t>コウモク</t>
    </rPh>
    <rPh sb="8" eb="10">
      <t>メイサイ</t>
    </rPh>
    <phoneticPr fontId="4"/>
  </si>
  <si>
    <t>①地方債（借入先別）の明細</t>
    <rPh sb="1" eb="4">
      <t>チホウサイ</t>
    </rPh>
    <rPh sb="5" eb="7">
      <t>カリイレ</t>
    </rPh>
    <rPh sb="7" eb="8">
      <t>サキ</t>
    </rPh>
    <rPh sb="8" eb="9">
      <t>ベツ</t>
    </rPh>
    <rPh sb="11" eb="13">
      <t>メイサイ</t>
    </rPh>
    <phoneticPr fontId="4"/>
  </si>
  <si>
    <t>（単位：千円）</t>
    <phoneticPr fontId="4"/>
  </si>
  <si>
    <t>地方債残高</t>
    <rPh sb="0" eb="3">
      <t>チホウサイ</t>
    </rPh>
    <rPh sb="3" eb="5">
      <t>ザンダカ</t>
    </rPh>
    <phoneticPr fontId="4"/>
  </si>
  <si>
    <t>政府資金</t>
    <rPh sb="0" eb="2">
      <t>セイフ</t>
    </rPh>
    <rPh sb="2" eb="4">
      <t>シキン</t>
    </rPh>
    <phoneticPr fontId="4"/>
  </si>
  <si>
    <t>地方公共団体
金融機構</t>
    <rPh sb="0" eb="2">
      <t>チホウ</t>
    </rPh>
    <rPh sb="2" eb="4">
      <t>コウキョウ</t>
    </rPh>
    <rPh sb="4" eb="6">
      <t>ダンタイ</t>
    </rPh>
    <rPh sb="7" eb="9">
      <t>キンユウ</t>
    </rPh>
    <rPh sb="9" eb="11">
      <t>キコウ</t>
    </rPh>
    <phoneticPr fontId="4"/>
  </si>
  <si>
    <t>市中銀行</t>
    <rPh sb="0" eb="2">
      <t>シチュウ</t>
    </rPh>
    <rPh sb="2" eb="4">
      <t>ギンコウ</t>
    </rPh>
    <phoneticPr fontId="4"/>
  </si>
  <si>
    <t>その他の
金融機関</t>
    <rPh sb="2" eb="3">
      <t>タ</t>
    </rPh>
    <rPh sb="5" eb="7">
      <t>キンユウ</t>
    </rPh>
    <rPh sb="7" eb="9">
      <t>キカン</t>
    </rPh>
    <phoneticPr fontId="4"/>
  </si>
  <si>
    <t>市場公募債</t>
    <rPh sb="0" eb="2">
      <t>シジョウ</t>
    </rPh>
    <rPh sb="2" eb="5">
      <t>コウボサイ</t>
    </rPh>
    <phoneticPr fontId="4"/>
  </si>
  <si>
    <t>うち１年内
償還予定</t>
    <rPh sb="3" eb="4">
      <t>ネン</t>
    </rPh>
    <rPh sb="4" eb="5">
      <t>ナイ</t>
    </rPh>
    <rPh sb="6" eb="8">
      <t>ショウカン</t>
    </rPh>
    <rPh sb="8" eb="10">
      <t>ヨテイ</t>
    </rPh>
    <phoneticPr fontId="4"/>
  </si>
  <si>
    <t>うち
共同発行債</t>
    <rPh sb="3" eb="5">
      <t>キョウドウ</t>
    </rPh>
    <rPh sb="5" eb="7">
      <t>ハッコウ</t>
    </rPh>
    <rPh sb="7" eb="8">
      <t>サイ</t>
    </rPh>
    <phoneticPr fontId="4"/>
  </si>
  <si>
    <t>うち
住民公募債</t>
    <rPh sb="3" eb="5">
      <t>ジュウミン</t>
    </rPh>
    <rPh sb="5" eb="8">
      <t>コウボサイ</t>
    </rPh>
    <phoneticPr fontId="4"/>
  </si>
  <si>
    <t>【通常分】</t>
    <rPh sb="1" eb="3">
      <t>ツウジョウ</t>
    </rPh>
    <rPh sb="3" eb="4">
      <t>ブン</t>
    </rPh>
    <phoneticPr fontId="4"/>
  </si>
  <si>
    <t>　　一般公共事業</t>
    <rPh sb="2" eb="4">
      <t>イッパン</t>
    </rPh>
    <rPh sb="4" eb="6">
      <t>コウキョウ</t>
    </rPh>
    <rPh sb="6" eb="8">
      <t>ジギョウ</t>
    </rPh>
    <phoneticPr fontId="4"/>
  </si>
  <si>
    <t>　　公営住宅建設</t>
    <rPh sb="2" eb="4">
      <t>コウエイ</t>
    </rPh>
    <rPh sb="4" eb="6">
      <t>ジュウタク</t>
    </rPh>
    <rPh sb="6" eb="8">
      <t>ケンセツ</t>
    </rPh>
    <phoneticPr fontId="4"/>
  </si>
  <si>
    <t>　　災害復旧</t>
    <rPh sb="2" eb="4">
      <t>サイガイ</t>
    </rPh>
    <rPh sb="4" eb="6">
      <t>フッキュウ</t>
    </rPh>
    <phoneticPr fontId="4"/>
  </si>
  <si>
    <t>　　教育・福祉施設</t>
    <rPh sb="2" eb="4">
      <t>キョウイク</t>
    </rPh>
    <rPh sb="5" eb="7">
      <t>フクシ</t>
    </rPh>
    <rPh sb="7" eb="9">
      <t>シセツ</t>
    </rPh>
    <phoneticPr fontId="4"/>
  </si>
  <si>
    <t>　　一般単独事業</t>
    <rPh sb="2" eb="4">
      <t>イッパン</t>
    </rPh>
    <rPh sb="4" eb="6">
      <t>タンドク</t>
    </rPh>
    <rPh sb="6" eb="8">
      <t>ジギョウ</t>
    </rPh>
    <phoneticPr fontId="4"/>
  </si>
  <si>
    <t>【特別分】</t>
    <rPh sb="1" eb="3">
      <t>トクベツ</t>
    </rPh>
    <rPh sb="3" eb="4">
      <t>ブン</t>
    </rPh>
    <phoneticPr fontId="4"/>
  </si>
  <si>
    <t>　　臨時財政対策債</t>
    <rPh sb="2" eb="4">
      <t>リンジ</t>
    </rPh>
    <rPh sb="4" eb="6">
      <t>ザイセイ</t>
    </rPh>
    <rPh sb="6" eb="8">
      <t>タイサク</t>
    </rPh>
    <rPh sb="8" eb="9">
      <t>サイ</t>
    </rPh>
    <phoneticPr fontId="4"/>
  </si>
  <si>
    <t>　　減税補てん債</t>
    <rPh sb="2" eb="4">
      <t>ゲンゼイ</t>
    </rPh>
    <rPh sb="4" eb="5">
      <t>ホ</t>
    </rPh>
    <rPh sb="7" eb="8">
      <t>サイ</t>
    </rPh>
    <phoneticPr fontId="4"/>
  </si>
  <si>
    <t>　　退職手当債</t>
    <rPh sb="2" eb="4">
      <t>タイショク</t>
    </rPh>
    <rPh sb="4" eb="6">
      <t>テアテ</t>
    </rPh>
    <rPh sb="6" eb="7">
      <t>サイ</t>
    </rPh>
    <phoneticPr fontId="4"/>
  </si>
  <si>
    <t>②地方債（利率別）の明細</t>
    <rPh sb="1" eb="4">
      <t>チホウサイ</t>
    </rPh>
    <rPh sb="5" eb="7">
      <t>リリツ</t>
    </rPh>
    <rPh sb="7" eb="8">
      <t>ベツ</t>
    </rPh>
    <rPh sb="10" eb="12">
      <t>メイサイ</t>
    </rPh>
    <phoneticPr fontId="4"/>
  </si>
  <si>
    <t>1.5％以下</t>
    <rPh sb="4" eb="6">
      <t>イカ</t>
    </rPh>
    <phoneticPr fontId="4"/>
  </si>
  <si>
    <t>1.5％超
2.0％以下</t>
    <rPh sb="4" eb="5">
      <t>チョウ</t>
    </rPh>
    <rPh sb="10" eb="12">
      <t>イカ</t>
    </rPh>
    <phoneticPr fontId="4"/>
  </si>
  <si>
    <t>2.0％超
2.5％以下</t>
    <rPh sb="4" eb="5">
      <t>チョウ</t>
    </rPh>
    <rPh sb="10" eb="12">
      <t>イカ</t>
    </rPh>
    <phoneticPr fontId="4"/>
  </si>
  <si>
    <t>2.5％超
3.0％以下</t>
    <rPh sb="4" eb="5">
      <t>チョウ</t>
    </rPh>
    <rPh sb="10" eb="12">
      <t>イカ</t>
    </rPh>
    <phoneticPr fontId="4"/>
  </si>
  <si>
    <t>3.0％超
3.5％以下</t>
    <rPh sb="4" eb="5">
      <t>チョウ</t>
    </rPh>
    <rPh sb="10" eb="12">
      <t>イカ</t>
    </rPh>
    <phoneticPr fontId="4"/>
  </si>
  <si>
    <t>3.5％超
4.0％以下</t>
    <rPh sb="4" eb="5">
      <t>チョウ</t>
    </rPh>
    <rPh sb="10" eb="12">
      <t>イカ</t>
    </rPh>
    <phoneticPr fontId="4"/>
  </si>
  <si>
    <t>4.0％超</t>
    <rPh sb="4" eb="5">
      <t>チョウ</t>
    </rPh>
    <phoneticPr fontId="4"/>
  </si>
  <si>
    <t>（参考）
加重平均利率</t>
    <rPh sb="1" eb="3">
      <t>サンコウ</t>
    </rPh>
    <rPh sb="5" eb="7">
      <t>カジュウ</t>
    </rPh>
    <rPh sb="7" eb="9">
      <t>ヘイキン</t>
    </rPh>
    <rPh sb="9" eb="11">
      <t>リリツ</t>
    </rPh>
    <phoneticPr fontId="4"/>
  </si>
  <si>
    <t>③地方債（返済期間別）の明細</t>
    <rPh sb="1" eb="4">
      <t>チホウサイ</t>
    </rPh>
    <rPh sb="5" eb="7">
      <t>ヘンサイ</t>
    </rPh>
    <rPh sb="7" eb="9">
      <t>キカン</t>
    </rPh>
    <rPh sb="9" eb="10">
      <t>ベツ</t>
    </rPh>
    <rPh sb="12" eb="14">
      <t>メイサイ</t>
    </rPh>
    <phoneticPr fontId="4"/>
  </si>
  <si>
    <t>１年以内</t>
    <rPh sb="1" eb="2">
      <t>ネン</t>
    </rPh>
    <rPh sb="2" eb="4">
      <t>イナイ</t>
    </rPh>
    <phoneticPr fontId="4"/>
  </si>
  <si>
    <t>１年超
２年以内</t>
    <rPh sb="1" eb="2">
      <t>ネン</t>
    </rPh>
    <rPh sb="2" eb="3">
      <t>チョウ</t>
    </rPh>
    <rPh sb="5" eb="6">
      <t>ネン</t>
    </rPh>
    <rPh sb="6" eb="8">
      <t>イナイ</t>
    </rPh>
    <phoneticPr fontId="4"/>
  </si>
  <si>
    <t>２年超
３年以内</t>
    <rPh sb="1" eb="2">
      <t>ネン</t>
    </rPh>
    <rPh sb="2" eb="3">
      <t>チョウ</t>
    </rPh>
    <rPh sb="5" eb="6">
      <t>ネン</t>
    </rPh>
    <rPh sb="6" eb="8">
      <t>イナイ</t>
    </rPh>
    <phoneticPr fontId="4"/>
  </si>
  <si>
    <t>３年超
４年以内</t>
    <rPh sb="1" eb="2">
      <t>ネン</t>
    </rPh>
    <rPh sb="2" eb="3">
      <t>チョウ</t>
    </rPh>
    <rPh sb="5" eb="6">
      <t>ネン</t>
    </rPh>
    <rPh sb="6" eb="8">
      <t>イナイ</t>
    </rPh>
    <phoneticPr fontId="4"/>
  </si>
  <si>
    <t>４年超
５年以内</t>
    <rPh sb="1" eb="2">
      <t>ネン</t>
    </rPh>
    <rPh sb="2" eb="3">
      <t>チョウ</t>
    </rPh>
    <rPh sb="5" eb="6">
      <t>ネン</t>
    </rPh>
    <rPh sb="6" eb="8">
      <t>イナイ</t>
    </rPh>
    <phoneticPr fontId="4"/>
  </si>
  <si>
    <t>５年超
10年以内</t>
    <rPh sb="1" eb="2">
      <t>ネン</t>
    </rPh>
    <rPh sb="2" eb="3">
      <t>チョウ</t>
    </rPh>
    <rPh sb="6" eb="7">
      <t>ネン</t>
    </rPh>
    <rPh sb="7" eb="9">
      <t>イナイ</t>
    </rPh>
    <phoneticPr fontId="4"/>
  </si>
  <si>
    <t>10年超
15年以内</t>
    <rPh sb="2" eb="3">
      <t>ネン</t>
    </rPh>
    <rPh sb="3" eb="4">
      <t>チョウ</t>
    </rPh>
    <rPh sb="7" eb="8">
      <t>ネン</t>
    </rPh>
    <rPh sb="8" eb="10">
      <t>イナイ</t>
    </rPh>
    <phoneticPr fontId="4"/>
  </si>
  <si>
    <t>15年超
20年以内</t>
    <rPh sb="2" eb="3">
      <t>ネン</t>
    </rPh>
    <rPh sb="3" eb="4">
      <t>チョウ</t>
    </rPh>
    <rPh sb="7" eb="8">
      <t>ネン</t>
    </rPh>
    <rPh sb="8" eb="10">
      <t>イナイ</t>
    </rPh>
    <phoneticPr fontId="4"/>
  </si>
  <si>
    <t>20年超</t>
    <rPh sb="2" eb="3">
      <t>ネン</t>
    </rPh>
    <rPh sb="3" eb="4">
      <t>チョウ</t>
    </rPh>
    <phoneticPr fontId="4"/>
  </si>
  <si>
    <t>④特定の契約条項が付された地方債の概要</t>
    <rPh sb="1" eb="3">
      <t>トクテイ</t>
    </rPh>
    <rPh sb="4" eb="6">
      <t>ケイヤク</t>
    </rPh>
    <rPh sb="6" eb="8">
      <t>ジョウコウ</t>
    </rPh>
    <rPh sb="9" eb="10">
      <t>フ</t>
    </rPh>
    <rPh sb="13" eb="16">
      <t>チホウサイ</t>
    </rPh>
    <rPh sb="17" eb="19">
      <t>ガイヨウ</t>
    </rPh>
    <phoneticPr fontId="4"/>
  </si>
  <si>
    <t>特定の契約条項が
付された地方債残高</t>
    <rPh sb="0" eb="2">
      <t>トクテイ</t>
    </rPh>
    <rPh sb="3" eb="5">
      <t>ケイヤク</t>
    </rPh>
    <rPh sb="5" eb="7">
      <t>ジョウコウ</t>
    </rPh>
    <rPh sb="9" eb="10">
      <t>フ</t>
    </rPh>
    <rPh sb="13" eb="16">
      <t>チホウサイ</t>
    </rPh>
    <rPh sb="16" eb="18">
      <t>ザンダカ</t>
    </rPh>
    <phoneticPr fontId="4"/>
  </si>
  <si>
    <t>契約条項の概要</t>
    <rPh sb="0" eb="2">
      <t>ケイヤク</t>
    </rPh>
    <rPh sb="2" eb="4">
      <t>ジョウコウ</t>
    </rPh>
    <rPh sb="5" eb="7">
      <t>ガイヨウ</t>
    </rPh>
    <phoneticPr fontId="4"/>
  </si>
  <si>
    <t>なし</t>
    <phoneticPr fontId="4"/>
  </si>
  <si>
    <t>⑤引当金の明細</t>
    <rPh sb="1" eb="3">
      <t>ヒキアテ</t>
    </rPh>
    <rPh sb="3" eb="4">
      <t>キン</t>
    </rPh>
    <rPh sb="5" eb="7">
      <t>メイサイ</t>
    </rPh>
    <phoneticPr fontId="4"/>
  </si>
  <si>
    <t>前期末残高</t>
    <rPh sb="0" eb="3">
      <t>ゼンキマツ</t>
    </rPh>
    <rPh sb="3" eb="5">
      <t>ザンダカ</t>
    </rPh>
    <phoneticPr fontId="4"/>
  </si>
  <si>
    <t>当期増加額</t>
    <rPh sb="0" eb="2">
      <t>トウキ</t>
    </rPh>
    <rPh sb="2" eb="4">
      <t>ゾウカ</t>
    </rPh>
    <rPh sb="4" eb="5">
      <t>ガク</t>
    </rPh>
    <phoneticPr fontId="4"/>
  </si>
  <si>
    <t>当期減少額</t>
    <rPh sb="0" eb="2">
      <t>トウキ</t>
    </rPh>
    <rPh sb="2" eb="4">
      <t>ゲンショウ</t>
    </rPh>
    <rPh sb="4" eb="5">
      <t>ガク</t>
    </rPh>
    <phoneticPr fontId="4"/>
  </si>
  <si>
    <t>当期末残高</t>
    <rPh sb="0" eb="2">
      <t>トウキ</t>
    </rPh>
    <rPh sb="2" eb="3">
      <t>マツ</t>
    </rPh>
    <rPh sb="3" eb="5">
      <t>ザンダカ</t>
    </rPh>
    <phoneticPr fontId="4"/>
  </si>
  <si>
    <t>目的使用</t>
    <rPh sb="0" eb="2">
      <t>モクテキ</t>
    </rPh>
    <rPh sb="2" eb="4">
      <t>シヨウ</t>
    </rPh>
    <phoneticPr fontId="4"/>
  </si>
  <si>
    <t>賞与引当金</t>
    <rPh sb="0" eb="2">
      <t>ショウヨ</t>
    </rPh>
    <rPh sb="2" eb="4">
      <t>ヒキアテ</t>
    </rPh>
    <rPh sb="4" eb="5">
      <t>キン</t>
    </rPh>
    <phoneticPr fontId="4"/>
  </si>
  <si>
    <t>退職給付引当金</t>
    <rPh sb="0" eb="2">
      <t>タイショク</t>
    </rPh>
    <rPh sb="2" eb="4">
      <t>キュウフ</t>
    </rPh>
    <rPh sb="4" eb="6">
      <t>ヒキアテ</t>
    </rPh>
    <rPh sb="6" eb="7">
      <t>キン</t>
    </rPh>
    <phoneticPr fontId="4"/>
  </si>
  <si>
    <t>損失補償等引当金</t>
    <rPh sb="0" eb="2">
      <t>ソンシツ</t>
    </rPh>
    <rPh sb="2" eb="4">
      <t>ホショウ</t>
    </rPh>
    <rPh sb="4" eb="5">
      <t>トウ</t>
    </rPh>
    <rPh sb="5" eb="7">
      <t>ヒキアテ</t>
    </rPh>
    <rPh sb="7" eb="8">
      <t>キン</t>
    </rPh>
    <phoneticPr fontId="4"/>
  </si>
  <si>
    <t>（１）補助金等の明細</t>
    <rPh sb="3" eb="7">
      <t>ホジョキンナド</t>
    </rPh>
    <rPh sb="8" eb="10">
      <t>メイサイ</t>
    </rPh>
    <phoneticPr fontId="4"/>
  </si>
  <si>
    <t>名称</t>
    <rPh sb="0" eb="2">
      <t>メイショウ</t>
    </rPh>
    <phoneticPr fontId="4"/>
  </si>
  <si>
    <t>相手先</t>
    <rPh sb="0" eb="3">
      <t>アイテサキ</t>
    </rPh>
    <phoneticPr fontId="4"/>
  </si>
  <si>
    <t>支出目的</t>
    <rPh sb="0" eb="2">
      <t>シシュツ</t>
    </rPh>
    <rPh sb="2" eb="4">
      <t>モクテキ</t>
    </rPh>
    <phoneticPr fontId="4"/>
  </si>
  <si>
    <t>一般会計等</t>
    <rPh sb="0" eb="2">
      <t>イッパン</t>
    </rPh>
    <rPh sb="2" eb="5">
      <t>カイケイトウ</t>
    </rPh>
    <phoneticPr fontId="4"/>
  </si>
  <si>
    <t>他団体への公共施設等
整備補助金等
(所有外資産分)</t>
    <rPh sb="0" eb="3">
      <t>タダンタイ</t>
    </rPh>
    <rPh sb="5" eb="7">
      <t>コウキョウ</t>
    </rPh>
    <rPh sb="7" eb="9">
      <t>シセツ</t>
    </rPh>
    <rPh sb="9" eb="10">
      <t>ナド</t>
    </rPh>
    <rPh sb="11" eb="13">
      <t>セイビ</t>
    </rPh>
    <rPh sb="13" eb="16">
      <t>ホジョキン</t>
    </rPh>
    <rPh sb="16" eb="17">
      <t>ナド</t>
    </rPh>
    <rPh sb="19" eb="21">
      <t>ショユウ</t>
    </rPh>
    <rPh sb="21" eb="22">
      <t>ガイ</t>
    </rPh>
    <rPh sb="22" eb="24">
      <t>シサン</t>
    </rPh>
    <rPh sb="24" eb="25">
      <t>ブン</t>
    </rPh>
    <phoneticPr fontId="4"/>
  </si>
  <si>
    <t>その他の補助金等</t>
    <rPh sb="2" eb="3">
      <t>タ</t>
    </rPh>
    <rPh sb="4" eb="7">
      <t>ホジョキン</t>
    </rPh>
    <rPh sb="7" eb="8">
      <t>ナド</t>
    </rPh>
    <phoneticPr fontId="4"/>
  </si>
  <si>
    <t>特別会計</t>
    <rPh sb="0" eb="2">
      <t>トクベツ</t>
    </rPh>
    <rPh sb="2" eb="4">
      <t>カイケイ</t>
    </rPh>
    <phoneticPr fontId="4"/>
  </si>
  <si>
    <t>その他</t>
  </si>
  <si>
    <t>（１）財源の明細</t>
    <rPh sb="3" eb="5">
      <t>ザイゲン</t>
    </rPh>
    <rPh sb="6" eb="8">
      <t>メイサイ</t>
    </rPh>
    <phoneticPr fontId="4"/>
  </si>
  <si>
    <t>財源の内容</t>
    <rPh sb="0" eb="2">
      <t>ザイゲン</t>
    </rPh>
    <rPh sb="3" eb="5">
      <t>ナイヨウ</t>
    </rPh>
    <phoneticPr fontId="4"/>
  </si>
  <si>
    <t>地方税</t>
    <rPh sb="0" eb="3">
      <t>チホウゼイ</t>
    </rPh>
    <phoneticPr fontId="4"/>
  </si>
  <si>
    <t>地方交付税</t>
    <rPh sb="0" eb="2">
      <t>チホウ</t>
    </rPh>
    <rPh sb="2" eb="5">
      <t>コウフゼイ</t>
    </rPh>
    <phoneticPr fontId="4"/>
  </si>
  <si>
    <t>地方譲与税</t>
    <rPh sb="0" eb="2">
      <t>チホウ</t>
    </rPh>
    <rPh sb="2" eb="4">
      <t>ジョウヨ</t>
    </rPh>
    <rPh sb="4" eb="5">
      <t>ゼイ</t>
    </rPh>
    <phoneticPr fontId="4"/>
  </si>
  <si>
    <t>小計</t>
    <rPh sb="0" eb="2">
      <t>ショウケイ</t>
    </rPh>
    <phoneticPr fontId="4"/>
  </si>
  <si>
    <t>国県等補助金</t>
    <rPh sb="0" eb="1">
      <t>クニ</t>
    </rPh>
    <rPh sb="1" eb="2">
      <t>ケン</t>
    </rPh>
    <rPh sb="2" eb="3">
      <t>ナド</t>
    </rPh>
    <rPh sb="3" eb="6">
      <t>ホジョキン</t>
    </rPh>
    <phoneticPr fontId="4"/>
  </si>
  <si>
    <t>資本的補助金</t>
    <rPh sb="0" eb="3">
      <t>シホンテキ</t>
    </rPh>
    <rPh sb="3" eb="6">
      <t>ホジョキン</t>
    </rPh>
    <phoneticPr fontId="4"/>
  </si>
  <si>
    <t>経常的補助金</t>
    <rPh sb="0" eb="3">
      <t>ケイジョウテキ</t>
    </rPh>
    <rPh sb="3" eb="6">
      <t>ホジョキン</t>
    </rPh>
    <phoneticPr fontId="4"/>
  </si>
  <si>
    <t>（２）財源情報の明細</t>
    <rPh sb="3" eb="5">
      <t>ザイゲン</t>
    </rPh>
    <rPh sb="5" eb="7">
      <t>ジョウホウ</t>
    </rPh>
    <rPh sb="8" eb="10">
      <t>メイサイ</t>
    </rPh>
    <phoneticPr fontId="4"/>
  </si>
  <si>
    <t>内訳</t>
    <rPh sb="0" eb="2">
      <t>ウチワケ</t>
    </rPh>
    <phoneticPr fontId="4"/>
  </si>
  <si>
    <r>
      <t>地方債</t>
    </r>
    <r>
      <rPr>
        <sz val="11"/>
        <color indexed="8"/>
        <rFont val="ＭＳ Ｐゴシック"/>
        <family val="3"/>
        <charset val="128"/>
      </rPr>
      <t>等</t>
    </r>
    <rPh sb="0" eb="3">
      <t>チホウサイ</t>
    </rPh>
    <rPh sb="3" eb="4">
      <t>トウ</t>
    </rPh>
    <phoneticPr fontId="4"/>
  </si>
  <si>
    <t>税収等</t>
    <rPh sb="0" eb="3">
      <t>ゼイシュウナド</t>
    </rPh>
    <phoneticPr fontId="4"/>
  </si>
  <si>
    <t>４．資金収支計算書の内容に関する明細</t>
    <rPh sb="2" eb="4">
      <t>シキン</t>
    </rPh>
    <rPh sb="4" eb="6">
      <t>シュウシ</t>
    </rPh>
    <rPh sb="6" eb="9">
      <t>ケイサンショ</t>
    </rPh>
    <rPh sb="10" eb="12">
      <t>ナイヨウ</t>
    </rPh>
    <rPh sb="13" eb="14">
      <t>カン</t>
    </rPh>
    <rPh sb="16" eb="18">
      <t>メイサイ</t>
    </rPh>
    <phoneticPr fontId="4"/>
  </si>
  <si>
    <t>（1）資金の明細</t>
    <rPh sb="3" eb="5">
      <t>シキン</t>
    </rPh>
    <rPh sb="6" eb="8">
      <t>メイサイ</t>
    </rPh>
    <phoneticPr fontId="4"/>
  </si>
  <si>
    <t>本年度末残高</t>
    <rPh sb="0" eb="3">
      <t>ホンネンド</t>
    </rPh>
    <rPh sb="3" eb="4">
      <t>マツ</t>
    </rPh>
    <rPh sb="4" eb="6">
      <t>ザンダカ</t>
    </rPh>
    <phoneticPr fontId="4"/>
  </si>
  <si>
    <t>現金</t>
    <rPh sb="0" eb="2">
      <t>ゲンキン</t>
    </rPh>
    <phoneticPr fontId="4"/>
  </si>
  <si>
    <t>-</t>
    <phoneticPr fontId="4"/>
  </si>
  <si>
    <t>歳計現金</t>
    <rPh sb="0" eb="2">
      <t>サイケイ</t>
    </rPh>
    <rPh sb="2" eb="4">
      <t>ゲンキン</t>
    </rPh>
    <phoneticPr fontId="4"/>
  </si>
  <si>
    <t>(参考)財産に関する
調書記載額</t>
    <rPh sb="1" eb="3">
      <t>サンコウ</t>
    </rPh>
    <rPh sb="4" eb="6">
      <t>ザイサン</t>
    </rPh>
    <rPh sb="7" eb="8">
      <t>カン</t>
    </rPh>
    <rPh sb="11" eb="13">
      <t>チョウショ</t>
    </rPh>
    <rPh sb="13" eb="15">
      <t>キサイ</t>
    </rPh>
    <rPh sb="15" eb="16">
      <t>ガク</t>
    </rPh>
    <phoneticPr fontId="4"/>
  </si>
  <si>
    <t>２．全体行政コスト計算書の内容に関する明細</t>
    <rPh sb="2" eb="4">
      <t>ゼンタイ</t>
    </rPh>
    <rPh sb="4" eb="6">
      <t>ギョウセイ</t>
    </rPh>
    <rPh sb="9" eb="12">
      <t>ケイサンショ</t>
    </rPh>
    <rPh sb="13" eb="15">
      <t>ナイヨウ</t>
    </rPh>
    <rPh sb="16" eb="17">
      <t>カン</t>
    </rPh>
    <rPh sb="19" eb="21">
      <t>メイサイ</t>
    </rPh>
    <phoneticPr fontId="4"/>
  </si>
  <si>
    <t>会計</t>
    <rPh sb="0" eb="2">
      <t>カイケイ</t>
    </rPh>
    <phoneticPr fontId="4"/>
  </si>
  <si>
    <t>３．全体純資産変動計算書の内容に関する明細</t>
    <rPh sb="2" eb="4">
      <t>ゼンタイ</t>
    </rPh>
    <rPh sb="4" eb="7">
      <t>ジュンシサン</t>
    </rPh>
    <rPh sb="7" eb="9">
      <t>ヘンドウ</t>
    </rPh>
    <rPh sb="9" eb="12">
      <t>ケイサンショ</t>
    </rPh>
    <rPh sb="13" eb="15">
      <t>ナイヨウ</t>
    </rPh>
    <rPh sb="16" eb="17">
      <t>カン</t>
    </rPh>
    <rPh sb="19" eb="21">
      <t>メイサイ</t>
    </rPh>
    <phoneticPr fontId="4"/>
  </si>
  <si>
    <t>２．連結行政コスト計算書の内容に関する明細</t>
    <rPh sb="2" eb="4">
      <t>レンケツ</t>
    </rPh>
    <rPh sb="4" eb="6">
      <t>ギョウセイ</t>
    </rPh>
    <rPh sb="9" eb="12">
      <t>ケイサンショ</t>
    </rPh>
    <rPh sb="13" eb="15">
      <t>ナイヨウ</t>
    </rPh>
    <rPh sb="16" eb="17">
      <t>カン</t>
    </rPh>
    <rPh sb="19" eb="21">
      <t>メイサイ</t>
    </rPh>
    <phoneticPr fontId="4"/>
  </si>
  <si>
    <t>３．連結純資産変動計算書の内容に関する明細</t>
    <rPh sb="2" eb="4">
      <t>レンケツ</t>
    </rPh>
    <rPh sb="4" eb="7">
      <t>ジュンシサン</t>
    </rPh>
    <rPh sb="7" eb="9">
      <t>ヘンドウ</t>
    </rPh>
    <rPh sb="9" eb="12">
      <t>ケイサンショ</t>
    </rPh>
    <rPh sb="13" eb="15">
      <t>ナイヨウ</t>
    </rPh>
    <rPh sb="16" eb="17">
      <t>カン</t>
    </rPh>
    <rPh sb="19" eb="21">
      <t>メイサイ</t>
    </rPh>
    <phoneticPr fontId="4"/>
  </si>
  <si>
    <t>所有外管理資産減価償却累計額</t>
    <rPh sb="7" eb="9">
      <t>ゲンカ</t>
    </rPh>
    <rPh sb="9" eb="11">
      <t>ショウキャク</t>
    </rPh>
    <rPh sb="11" eb="14">
      <t>ルイケイガク</t>
    </rPh>
    <phoneticPr fontId="4"/>
  </si>
  <si>
    <t>地方債等(臨時財政対策債除く)</t>
  </si>
  <si>
    <t>臨時財政対策債</t>
    <rPh sb="0" eb="2">
      <t>リンジ</t>
    </rPh>
    <rPh sb="2" eb="4">
      <t>ザイセイ</t>
    </rPh>
    <rPh sb="4" eb="6">
      <t>タイサク</t>
    </rPh>
    <phoneticPr fontId="4"/>
  </si>
  <si>
    <t>所有外管理資産</t>
    <phoneticPr fontId="4"/>
  </si>
  <si>
    <t>出資金</t>
  </si>
  <si>
    <t>投資損失引当金</t>
  </si>
  <si>
    <t>長期延滞債権</t>
  </si>
  <si>
    <t>長期貸付金</t>
  </si>
  <si>
    <t>基金</t>
  </si>
  <si>
    <t>固定減債基金</t>
  </si>
  <si>
    <t>その他の基金</t>
  </si>
  <si>
    <t>その他投資その他の資産</t>
  </si>
  <si>
    <t>財政調整基金</t>
  </si>
  <si>
    <t>有価証券</t>
  </si>
  <si>
    <t>負債合計</t>
  </si>
  <si>
    <t>自　令和６年　４月　１日</t>
  </si>
  <si>
    <t>至　令和７年　３月３１日</t>
  </si>
  <si>
    <t>（令和７年　３月３１日現在）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</si>
</sst>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0\)"/>
    <numFmt numFmtId="178" formatCode="#,##0_ "/>
    <numFmt numFmtId="179" formatCode="#,##0_ ;[Red]\-#,##0\ "/>
    <numFmt numFmtId="180" formatCode="0.0000"/>
    <numFmt numFmtId="181" formatCode="#,##0.0;[Red]\-#,##0.0"/>
  </numFmts>
  <fonts count="50" x14ac:knownFonts="1">
    <font>
      <sz val="10"/>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4"/>
      <name val="ＭＳ Ｐゴシック"/>
      <family val="3"/>
      <charset val="128"/>
    </font>
    <font>
      <sz val="6"/>
      <name val="ＭＳ ゴシック"/>
      <family val="3"/>
      <charset val="128"/>
    </font>
    <font>
      <sz val="9"/>
      <name val="ＭＳ ゴシック"/>
      <family val="3"/>
      <charset val="128"/>
    </font>
    <font>
      <sz val="10"/>
      <name val="ＭＳ Ｐゴシック"/>
      <family val="3"/>
      <charset val="128"/>
    </font>
    <font>
      <b/>
      <sz val="10"/>
      <name val="ＭＳ Ｐゴシック"/>
      <family val="3"/>
      <charset val="128"/>
    </font>
    <font>
      <sz val="16"/>
      <name val="ＭＳ Ｐゴシック"/>
      <family val="3"/>
      <charset val="128"/>
    </font>
    <font>
      <u/>
      <sz val="16"/>
      <name val="ＭＳ Ｐゴシック"/>
      <family val="3"/>
      <charset val="128"/>
    </font>
    <font>
      <sz val="11"/>
      <color indexed="8"/>
      <name val="ＭＳ Ｐゴシック"/>
      <family val="3"/>
      <charset val="128"/>
    </font>
    <font>
      <b/>
      <sz val="14"/>
      <name val="ＭＳ Ｐゴシック"/>
      <family val="3"/>
      <charset val="128"/>
    </font>
    <font>
      <sz val="12"/>
      <name val="ＭＳ Ｐゴシック"/>
      <family val="3"/>
      <charset val="128"/>
    </font>
    <font>
      <sz val="10.5"/>
      <name val="ＭＳ Ｐゴシック"/>
      <family val="3"/>
      <charset val="128"/>
    </font>
    <font>
      <b/>
      <sz val="11"/>
      <name val="ＭＳ Ｐゴシック"/>
      <family val="3"/>
      <charset val="128"/>
    </font>
    <font>
      <b/>
      <sz val="10.5"/>
      <name val="ＭＳ Ｐゴシック"/>
      <family val="3"/>
      <charset val="128"/>
    </font>
    <font>
      <b/>
      <sz val="16"/>
      <name val="ＭＳ Ｐゴシック"/>
      <family val="3"/>
      <charset val="128"/>
    </font>
    <font>
      <sz val="9"/>
      <color indexed="8"/>
      <name val="ＭＳ Ｐゴシック"/>
      <family val="3"/>
      <charset val="128"/>
    </font>
    <font>
      <i/>
      <sz val="9"/>
      <name val="ＭＳ Ｐゴシック"/>
      <family val="3"/>
      <charset val="128"/>
    </font>
    <font>
      <i/>
      <sz val="10"/>
      <name val="ＭＳ Ｐゴシック"/>
      <family val="3"/>
      <charset val="128"/>
    </font>
    <font>
      <i/>
      <sz val="10.5"/>
      <name val="ＭＳ Ｐゴシック"/>
      <family val="3"/>
      <charset val="128"/>
    </font>
    <font>
      <i/>
      <strike/>
      <sz val="9"/>
      <name val="ＭＳ Ｐゴシック"/>
      <family val="3"/>
      <charset val="128"/>
    </font>
    <font>
      <b/>
      <sz val="9"/>
      <color indexed="81"/>
      <name val="ＭＳ Ｐゴシック"/>
      <family val="3"/>
      <charset val="128"/>
    </font>
    <font>
      <strike/>
      <sz val="11"/>
      <name val="ＭＳ Ｐゴシック"/>
      <family val="3"/>
      <charset val="128"/>
    </font>
    <font>
      <strike/>
      <sz val="9"/>
      <name val="ＭＳ Ｐゴシック"/>
      <family val="3"/>
      <charset val="128"/>
    </font>
    <font>
      <sz val="10"/>
      <name val="ＭＳ ゴシック"/>
      <family val="3"/>
      <charset val="128"/>
    </font>
    <font>
      <sz val="9"/>
      <color indexed="81"/>
      <name val="ＭＳ Ｐゴシック"/>
      <family val="3"/>
      <charset val="128"/>
    </font>
    <font>
      <sz val="11"/>
      <color theme="1"/>
      <name val="ＭＳ Ｐゴシック"/>
      <family val="3"/>
      <charset val="128"/>
    </font>
    <font>
      <sz val="11"/>
      <color rgb="FFFF0000"/>
      <name val="ＭＳ Ｐゴシック"/>
      <family val="3"/>
      <charset val="128"/>
    </font>
    <font>
      <sz val="9"/>
      <color theme="1"/>
      <name val="ＭＳ Ｐゴシック"/>
      <family val="3"/>
      <charset val="128"/>
    </font>
    <font>
      <sz val="10"/>
      <color theme="1"/>
      <name val="ＭＳ Ｐゴシック"/>
      <family val="3"/>
      <charset val="128"/>
    </font>
    <font>
      <sz val="10"/>
      <color rgb="FFFF0000"/>
      <name val="ＭＳ Ｐゴシック"/>
      <family val="3"/>
      <charset val="128"/>
    </font>
    <font>
      <strike/>
      <sz val="11"/>
      <color rgb="FFFF0000"/>
      <name val="ＭＳ Ｐゴシック"/>
      <family val="3"/>
      <charset val="128"/>
    </font>
    <font>
      <sz val="12"/>
      <color rgb="FFFF0000"/>
      <name val="ＭＳ Ｐゴシック"/>
      <family val="3"/>
      <charset val="128"/>
    </font>
    <font>
      <sz val="10"/>
      <name val="Arial"/>
      <family val="2"/>
    </font>
    <font>
      <u/>
      <sz val="11"/>
      <color indexed="8"/>
      <name val="ＭＳ Ｐゴシック"/>
      <family val="3"/>
      <charset val="128"/>
    </font>
    <font>
      <sz val="11"/>
      <color indexed="10"/>
      <name val="ＭＳ Ｐゴシック"/>
      <family val="3"/>
      <charset val="128"/>
    </font>
    <font>
      <sz val="11"/>
      <color indexed="8"/>
      <name val="ＭＳ Ｐゴシック"/>
      <family val="3"/>
      <charset val="128"/>
      <scheme val="minor"/>
    </font>
    <font>
      <sz val="20"/>
      <color indexed="10"/>
      <name val="ＭＳ Ｐゴシック"/>
      <family val="3"/>
      <charset val="128"/>
    </font>
    <font>
      <b/>
      <sz val="14"/>
      <color indexed="10"/>
      <name val="ＭＳ Ｐゴシック"/>
      <family val="3"/>
      <charset val="128"/>
    </font>
    <font>
      <sz val="11"/>
      <color indexed="10"/>
      <name val="ＭＳ Ｐ明朝"/>
      <family val="1"/>
      <charset val="128"/>
    </font>
    <font>
      <sz val="11"/>
      <color indexed="8"/>
      <name val="ＭＳ Ｐ明朝"/>
      <family val="1"/>
      <charset val="128"/>
    </font>
    <font>
      <sz val="11"/>
      <name val="ＭＳ Ｐ明朝"/>
      <family val="1"/>
      <charset val="128"/>
    </font>
    <font>
      <b/>
      <sz val="9"/>
      <name val="ＭＳ Ｐゴシック"/>
      <family val="3"/>
      <charset val="128"/>
    </font>
    <font>
      <b/>
      <sz val="14"/>
      <color rgb="FFFF0000"/>
      <name val="ＭＳ Ｐゴシック"/>
      <family val="3"/>
      <charset val="128"/>
    </font>
    <font>
      <b/>
      <sz val="11"/>
      <color indexed="10"/>
      <name val="ＭＳ Ｐゴシック"/>
      <family val="3"/>
      <charset val="128"/>
    </font>
    <font>
      <sz val="11"/>
      <name val="ＭＳ Ｐゴシック"/>
      <family val="3"/>
      <charset val="128"/>
      <scheme val="minor"/>
    </font>
    <font>
      <sz val="10"/>
      <color theme="1"/>
      <name val="メイリオ"/>
      <family val="3"/>
      <charset val="128"/>
    </font>
  </fonts>
  <fills count="12">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rgb="FFCCFFFF"/>
        <bgColor indexed="64"/>
      </patternFill>
    </fill>
    <fill>
      <patternFill patternType="solid">
        <fgColor rgb="FFFFFF99"/>
        <bgColor indexed="64"/>
      </patternFill>
    </fill>
    <fill>
      <patternFill patternType="solid">
        <fgColor rgb="FF66FFFF"/>
        <bgColor indexed="64"/>
      </patternFill>
    </fill>
    <fill>
      <patternFill patternType="solid">
        <fgColor indexed="9"/>
        <bgColor indexed="64"/>
      </patternFill>
    </fill>
  </fills>
  <borders count="111">
    <border>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top/>
      <bottom/>
      <diagonal/>
    </border>
    <border>
      <left/>
      <right style="thin">
        <color indexed="64"/>
      </right>
      <top/>
      <bottom/>
      <diagonal/>
    </border>
    <border>
      <left style="medium">
        <color indexed="64"/>
      </left>
      <right/>
      <top style="dotted">
        <color indexed="64"/>
      </top>
      <bottom/>
      <diagonal/>
    </border>
    <border>
      <left/>
      <right/>
      <top style="dotted">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bottom/>
      <diagonal style="thin">
        <color indexed="64"/>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diagonalUp="1">
      <left/>
      <right style="thin">
        <color indexed="64"/>
      </right>
      <top/>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diagonalUp="1">
      <left/>
      <right style="thin">
        <color indexed="64"/>
      </right>
      <top style="thin">
        <color indexed="64"/>
      </top>
      <bottom/>
      <diagonal style="thin">
        <color indexed="64"/>
      </diagonal>
    </border>
    <border>
      <left style="thin">
        <color indexed="64"/>
      </left>
      <right/>
      <top/>
      <bottom style="medium">
        <color indexed="64"/>
      </bottom>
      <diagonal/>
    </border>
    <border>
      <left/>
      <right style="medium">
        <color indexed="64"/>
      </right>
      <top/>
      <bottom style="medium">
        <color indexed="64"/>
      </bottom>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26">
    <xf numFmtId="0" fontId="0" fillId="0" borderId="0"/>
    <xf numFmtId="9" fontId="7" fillId="0" borderId="0" applyFont="0" applyFill="0" applyBorder="0" applyAlignment="0" applyProtection="0">
      <alignment vertical="center"/>
    </xf>
    <xf numFmtId="38" fontId="1" fillId="0" borderId="0" applyFont="0" applyFill="0" applyBorder="0" applyAlignment="0" applyProtection="0"/>
    <xf numFmtId="38" fontId="8" fillId="0" borderId="0" applyFont="0" applyFill="0" applyBorder="0" applyAlignment="0" applyProtection="0"/>
    <xf numFmtId="38" fontId="2" fillId="0" borderId="0" applyFont="0" applyFill="0" applyBorder="0" applyAlignment="0" applyProtection="0">
      <alignment vertical="center"/>
    </xf>
    <xf numFmtId="38" fontId="12"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1">
      <alignment horizontal="center" vertical="center"/>
    </xf>
    <xf numFmtId="38" fontId="1" fillId="0" borderId="0" applyFont="0" applyFill="0" applyBorder="0" applyAlignment="0" applyProtection="0"/>
    <xf numFmtId="0" fontId="2" fillId="0" borderId="0">
      <alignment vertical="center"/>
    </xf>
    <xf numFmtId="0" fontId="36" fillId="0" borderId="0"/>
    <xf numFmtId="0" fontId="39" fillId="0" borderId="0">
      <alignment vertical="center"/>
    </xf>
    <xf numFmtId="38" fontId="39" fillId="0" borderId="0" applyFill="0" applyBorder="0" applyAlignment="0" applyProtection="0">
      <alignment vertical="center"/>
    </xf>
    <xf numFmtId="0" fontId="2" fillId="0" borderId="0">
      <alignment vertical="center"/>
    </xf>
    <xf numFmtId="38" fontId="1" fillId="0" borderId="0" applyFont="0" applyFill="0" applyBorder="0" applyAlignment="0" applyProtection="0"/>
    <xf numFmtId="0" fontId="2" fillId="0" borderId="0">
      <alignment vertical="center"/>
    </xf>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49" fillId="0" borderId="0">
      <alignment vertical="center"/>
    </xf>
    <xf numFmtId="38" fontId="49" fillId="0" borderId="0" applyFont="0" applyFill="0" applyBorder="0" applyAlignment="0" applyProtection="0">
      <alignment vertical="center"/>
    </xf>
    <xf numFmtId="38" fontId="1" fillId="0" borderId="0" applyFont="0" applyFill="0" applyBorder="0" applyAlignment="0" applyProtection="0"/>
  </cellStyleXfs>
  <cellXfs count="743">
    <xf numFmtId="0" fontId="0" fillId="0" borderId="0" xfId="0"/>
    <xf numFmtId="38" fontId="2" fillId="0" borderId="0" xfId="2" applyFont="1" applyFill="1" applyAlignment="1">
      <alignment vertical="center"/>
    </xf>
    <xf numFmtId="38" fontId="2" fillId="0" borderId="0" xfId="2" applyFont="1" applyFill="1" applyBorder="1" applyAlignment="1">
      <alignment vertical="center"/>
    </xf>
    <xf numFmtId="0" fontId="0" fillId="0" borderId="0" xfId="0" applyAlignment="1">
      <alignment vertical="center"/>
    </xf>
    <xf numFmtId="0" fontId="8" fillId="0" borderId="0" xfId="0" applyFont="1" applyAlignment="1">
      <alignment vertical="center"/>
    </xf>
    <xf numFmtId="0" fontId="0" fillId="0" borderId="0" xfId="0" applyAlignment="1">
      <alignment horizontal="right" vertical="center"/>
    </xf>
    <xf numFmtId="0" fontId="0" fillId="0" borderId="7" xfId="0" applyBorder="1" applyAlignment="1">
      <alignment vertical="center"/>
    </xf>
    <xf numFmtId="0" fontId="0" fillId="0" borderId="8" xfId="0" applyBorder="1" applyAlignment="1">
      <alignment vertical="center"/>
    </xf>
    <xf numFmtId="0" fontId="15" fillId="0" borderId="0" xfId="0" applyFont="1" applyAlignment="1">
      <alignment vertical="center"/>
    </xf>
    <xf numFmtId="0" fontId="17" fillId="0" borderId="0" xfId="0" applyFont="1" applyAlignment="1">
      <alignment vertical="center"/>
    </xf>
    <xf numFmtId="0" fontId="5" fillId="0" borderId="0" xfId="0" applyFont="1"/>
    <xf numFmtId="0" fontId="0" fillId="0" borderId="0" xfId="0" applyAlignment="1">
      <alignment horizontal="right"/>
    </xf>
    <xf numFmtId="0" fontId="15" fillId="0" borderId="9" xfId="0" applyFont="1" applyBorder="1" applyAlignment="1">
      <alignment vertical="center"/>
    </xf>
    <xf numFmtId="0" fontId="3" fillId="0" borderId="10" xfId="0" applyFont="1" applyBorder="1" applyAlignment="1">
      <alignment vertical="center"/>
    </xf>
    <xf numFmtId="0" fontId="15" fillId="0" borderId="7" xfId="0" applyFont="1" applyBorder="1" applyAlignment="1">
      <alignment vertical="center"/>
    </xf>
    <xf numFmtId="0" fontId="3" fillId="0" borderId="0" xfId="0" applyFont="1" applyAlignment="1">
      <alignment vertical="center"/>
    </xf>
    <xf numFmtId="0" fontId="31" fillId="0" borderId="0" xfId="0" applyFont="1" applyAlignment="1">
      <alignment vertical="center"/>
    </xf>
    <xf numFmtId="0" fontId="3" fillId="5" borderId="0" xfId="0" applyFont="1" applyFill="1" applyAlignment="1">
      <alignment vertical="center"/>
    </xf>
    <xf numFmtId="0" fontId="15" fillId="0" borderId="0" xfId="0" applyFont="1" applyAlignment="1">
      <alignment horizontal="center" vertical="center"/>
    </xf>
    <xf numFmtId="0" fontId="20" fillId="0" borderId="0" xfId="0" applyFont="1" applyAlignment="1">
      <alignment vertical="center"/>
    </xf>
    <xf numFmtId="0" fontId="15" fillId="0" borderId="11" xfId="0" applyFont="1" applyBorder="1" applyAlignment="1">
      <alignment vertical="center"/>
    </xf>
    <xf numFmtId="0" fontId="3" fillId="0" borderId="12" xfId="0" applyFont="1" applyBorder="1" applyAlignment="1">
      <alignment vertical="center"/>
    </xf>
    <xf numFmtId="0" fontId="20" fillId="0" borderId="12" xfId="0" applyFont="1" applyBorder="1" applyAlignment="1">
      <alignment vertical="center"/>
    </xf>
    <xf numFmtId="0" fontId="15" fillId="0" borderId="12" xfId="0" applyFont="1" applyBorder="1" applyAlignment="1">
      <alignment horizontal="center" vertical="center"/>
    </xf>
    <xf numFmtId="0" fontId="22" fillId="0" borderId="0" xfId="0" applyFont="1" applyAlignment="1">
      <alignment vertical="center"/>
    </xf>
    <xf numFmtId="0" fontId="3" fillId="0" borderId="0" xfId="10" applyFont="1" applyAlignment="1">
      <alignment horizontal="left" vertical="center"/>
    </xf>
    <xf numFmtId="0" fontId="15" fillId="0" borderId="13" xfId="0" applyFont="1" applyBorder="1" applyAlignment="1">
      <alignment vertical="center"/>
    </xf>
    <xf numFmtId="0" fontId="3" fillId="0" borderId="0" xfId="10" applyFont="1">
      <alignment vertical="center"/>
    </xf>
    <xf numFmtId="0" fontId="31" fillId="0" borderId="12" xfId="0" applyFont="1" applyBorder="1" applyAlignment="1">
      <alignment vertical="center"/>
    </xf>
    <xf numFmtId="0" fontId="3" fillId="0" borderId="12" xfId="10" applyFont="1" applyBorder="1">
      <alignment vertical="center"/>
    </xf>
    <xf numFmtId="0" fontId="3" fillId="0" borderId="12" xfId="10" applyFont="1" applyBorder="1" applyAlignment="1">
      <alignment horizontal="left" vertical="center"/>
    </xf>
    <xf numFmtId="0" fontId="15" fillId="0" borderId="12" xfId="0" applyFont="1" applyBorder="1" applyAlignment="1">
      <alignment vertical="center"/>
    </xf>
    <xf numFmtId="0" fontId="15" fillId="0" borderId="14" xfId="0" applyFont="1" applyBorder="1" applyAlignment="1">
      <alignment vertical="center"/>
    </xf>
    <xf numFmtId="0" fontId="15" fillId="0" borderId="8" xfId="0" applyFont="1" applyBorder="1" applyAlignment="1">
      <alignment vertical="center"/>
    </xf>
    <xf numFmtId="0" fontId="3" fillId="0" borderId="0" xfId="9" applyFont="1">
      <alignment vertical="center"/>
    </xf>
    <xf numFmtId="0" fontId="20" fillId="0" borderId="0" xfId="10" applyFont="1" applyAlignment="1">
      <alignment horizontal="left" vertical="center"/>
    </xf>
    <xf numFmtId="0" fontId="20" fillId="0" borderId="0" xfId="10" applyFont="1">
      <alignment vertical="center"/>
    </xf>
    <xf numFmtId="0" fontId="3" fillId="0" borderId="15" xfId="0" applyFont="1" applyBorder="1" applyAlignment="1">
      <alignment vertical="center"/>
    </xf>
    <xf numFmtId="0" fontId="3" fillId="0" borderId="15" xfId="10" applyFont="1" applyBorder="1">
      <alignment vertical="center"/>
    </xf>
    <xf numFmtId="0" fontId="20" fillId="0" borderId="15" xfId="10" applyFont="1" applyBorder="1">
      <alignment vertical="center"/>
    </xf>
    <xf numFmtId="0" fontId="20" fillId="0" borderId="15" xfId="10" applyFont="1" applyBorder="1" applyAlignment="1">
      <alignment horizontal="left" vertical="center"/>
    </xf>
    <xf numFmtId="0" fontId="20" fillId="0" borderId="15" xfId="0" applyFont="1" applyBorder="1" applyAlignment="1">
      <alignment vertical="center"/>
    </xf>
    <xf numFmtId="0" fontId="15"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1" fillId="0" borderId="17" xfId="0" applyFont="1" applyBorder="1" applyAlignment="1">
      <alignment vertical="center"/>
    </xf>
    <xf numFmtId="0" fontId="3" fillId="0" borderId="17" xfId="10" applyFont="1" applyBorder="1">
      <alignment vertical="center"/>
    </xf>
    <xf numFmtId="0" fontId="20" fillId="0" borderId="17" xfId="10" applyFont="1" applyBorder="1">
      <alignment vertical="center"/>
    </xf>
    <xf numFmtId="0" fontId="20" fillId="0" borderId="17" xfId="10" applyFont="1" applyBorder="1" applyAlignment="1">
      <alignment horizontal="left" vertical="center"/>
    </xf>
    <xf numFmtId="0" fontId="23" fillId="0" borderId="17" xfId="10" applyFont="1" applyBorder="1" applyAlignment="1">
      <alignment horizontal="left" vertical="center"/>
    </xf>
    <xf numFmtId="0" fontId="20" fillId="0" borderId="17" xfId="0" applyFont="1" applyBorder="1" applyAlignment="1">
      <alignment vertical="center"/>
    </xf>
    <xf numFmtId="0" fontId="15" fillId="0" borderId="17" xfId="0" applyFont="1" applyBorder="1" applyAlignment="1">
      <alignment vertical="center"/>
    </xf>
    <xf numFmtId="0" fontId="31" fillId="0" borderId="18" xfId="0" applyFont="1" applyBorder="1" applyAlignment="1">
      <alignment vertical="center"/>
    </xf>
    <xf numFmtId="0" fontId="15" fillId="0" borderId="18" xfId="0" applyFont="1" applyBorder="1" applyAlignment="1">
      <alignment vertical="center"/>
    </xf>
    <xf numFmtId="0" fontId="10" fillId="0" borderId="0" xfId="0" applyFont="1" applyAlignment="1">
      <alignment vertical="center"/>
    </xf>
    <xf numFmtId="0" fontId="8" fillId="0" borderId="20" xfId="10" applyFont="1" applyBorder="1">
      <alignment vertical="center"/>
    </xf>
    <xf numFmtId="0" fontId="8" fillId="0" borderId="20" xfId="10" applyFont="1" applyBorder="1" applyAlignment="1">
      <alignment horizontal="left" vertical="center"/>
    </xf>
    <xf numFmtId="0" fontId="8" fillId="0" borderId="20" xfId="0" applyFont="1" applyBorder="1" applyAlignment="1">
      <alignment vertical="center"/>
    </xf>
    <xf numFmtId="0" fontId="15" fillId="0" borderId="20" xfId="0" applyFont="1" applyBorder="1" applyAlignment="1">
      <alignment vertical="center"/>
    </xf>
    <xf numFmtId="0" fontId="15" fillId="0" borderId="21" xfId="0" applyFont="1" applyBorder="1" applyAlignment="1">
      <alignment vertical="center"/>
    </xf>
    <xf numFmtId="0" fontId="8" fillId="0" borderId="0" xfId="10" applyFont="1">
      <alignment vertical="center"/>
    </xf>
    <xf numFmtId="0" fontId="8" fillId="0" borderId="0" xfId="10" applyFont="1" applyAlignment="1">
      <alignment horizontal="left" vertical="center"/>
    </xf>
    <xf numFmtId="0" fontId="32" fillId="0" borderId="0" xfId="10" applyFont="1" applyAlignment="1">
      <alignment horizontal="left" vertical="center"/>
    </xf>
    <xf numFmtId="0" fontId="8" fillId="0" borderId="7" xfId="0" applyFont="1" applyBorder="1" applyAlignment="1">
      <alignment vertical="center"/>
    </xf>
    <xf numFmtId="0" fontId="32" fillId="0" borderId="0" xfId="0" applyFont="1" applyAlignment="1">
      <alignment vertical="center"/>
    </xf>
    <xf numFmtId="0" fontId="8" fillId="0" borderId="7" xfId="9" applyFont="1" applyBorder="1">
      <alignment vertical="center"/>
    </xf>
    <xf numFmtId="0" fontId="8" fillId="0" borderId="0" xfId="9" applyFo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12" xfId="9" applyFont="1" applyBorder="1">
      <alignment vertical="center"/>
    </xf>
    <xf numFmtId="0" fontId="8" fillId="0" borderId="0" xfId="0" applyFont="1" applyAlignment="1">
      <alignment horizontal="left" vertical="center"/>
    </xf>
    <xf numFmtId="0" fontId="8" fillId="0" borderId="12" xfId="0" applyFont="1" applyBorder="1" applyAlignment="1">
      <alignment horizontal="left" vertical="center"/>
    </xf>
    <xf numFmtId="0" fontId="32" fillId="0" borderId="22" xfId="0" applyFont="1" applyBorder="1" applyAlignment="1">
      <alignment horizontal="left" vertical="center"/>
    </xf>
    <xf numFmtId="0" fontId="8" fillId="0" borderId="23" xfId="0" applyFont="1" applyBorder="1" applyAlignment="1">
      <alignment horizontal="left" vertical="center"/>
    </xf>
    <xf numFmtId="0" fontId="32" fillId="0" borderId="13" xfId="0" applyFont="1" applyBorder="1" applyAlignment="1">
      <alignment horizontal="left" vertical="center"/>
    </xf>
    <xf numFmtId="0" fontId="8" fillId="0" borderId="15" xfId="0" applyFont="1" applyBorder="1" applyAlignment="1">
      <alignment horizontal="left" vertical="center"/>
    </xf>
    <xf numFmtId="0" fontId="32" fillId="0" borderId="26" xfId="0" applyFont="1" applyBorder="1" applyAlignment="1">
      <alignment vertical="center"/>
    </xf>
    <xf numFmtId="0" fontId="8" fillId="0" borderId="18" xfId="0" applyFont="1" applyBorder="1" applyAlignment="1">
      <alignment vertical="center"/>
    </xf>
    <xf numFmtId="0" fontId="8" fillId="0" borderId="18" xfId="9" applyFont="1" applyBorder="1">
      <alignment vertical="center"/>
    </xf>
    <xf numFmtId="0" fontId="2" fillId="0" borderId="0" xfId="0" applyFont="1" applyAlignment="1">
      <alignment vertical="center"/>
    </xf>
    <xf numFmtId="38" fontId="2" fillId="0" borderId="7" xfId="2" applyFont="1" applyFill="1" applyBorder="1" applyAlignment="1">
      <alignment vertical="center"/>
    </xf>
    <xf numFmtId="0" fontId="15" fillId="0" borderId="31" xfId="0" applyFont="1" applyBorder="1" applyAlignment="1">
      <alignment horizontal="center" vertical="center"/>
    </xf>
    <xf numFmtId="38" fontId="15" fillId="0" borderId="17" xfId="0" applyNumberFormat="1" applyFont="1" applyBorder="1" applyAlignment="1">
      <alignment horizontal="right"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38" fontId="15" fillId="0" borderId="28" xfId="0" applyNumberFormat="1" applyFont="1" applyBorder="1" applyAlignment="1">
      <alignment horizontal="right" vertical="center"/>
    </xf>
    <xf numFmtId="38" fontId="15" fillId="0" borderId="0" xfId="2" applyFont="1" applyAlignment="1">
      <alignment vertical="center"/>
    </xf>
    <xf numFmtId="38" fontId="0" fillId="0" borderId="0" xfId="2" applyFont="1"/>
    <xf numFmtId="38" fontId="15" fillId="0" borderId="0" xfId="0" applyNumberFormat="1" applyFont="1" applyAlignment="1">
      <alignment horizontal="right" vertical="center"/>
    </xf>
    <xf numFmtId="0" fontId="3" fillId="0" borderId="26" xfId="0" applyFont="1" applyBorder="1" applyAlignment="1">
      <alignment vertical="center"/>
    </xf>
    <xf numFmtId="0" fontId="3" fillId="0" borderId="18" xfId="0" applyFont="1" applyBorder="1" applyAlignment="1">
      <alignment vertical="center"/>
    </xf>
    <xf numFmtId="38" fontId="15" fillId="0" borderId="18" xfId="0" applyNumberFormat="1" applyFont="1" applyBorder="1" applyAlignment="1">
      <alignment horizontal="right" vertical="center"/>
    </xf>
    <xf numFmtId="38" fontId="15" fillId="0" borderId="12" xfId="0" applyNumberFormat="1" applyFont="1" applyBorder="1" applyAlignment="1">
      <alignment horizontal="right" vertical="center"/>
    </xf>
    <xf numFmtId="0" fontId="15" fillId="0" borderId="0" xfId="0" applyFont="1" applyAlignment="1">
      <alignment horizontal="right" vertical="center"/>
    </xf>
    <xf numFmtId="38" fontId="15" fillId="0" borderId="29" xfId="0" applyNumberFormat="1" applyFont="1" applyBorder="1" applyAlignment="1">
      <alignment horizontal="right" vertical="center"/>
    </xf>
    <xf numFmtId="38" fontId="15" fillId="0" borderId="38" xfId="0" applyNumberFormat="1" applyFont="1" applyBorder="1" applyAlignment="1">
      <alignment horizontal="right" vertical="center"/>
    </xf>
    <xf numFmtId="38" fontId="15" fillId="0" borderId="27" xfId="0" applyNumberFormat="1" applyFont="1" applyBorder="1" applyAlignment="1">
      <alignment horizontal="right" vertical="center"/>
    </xf>
    <xf numFmtId="0" fontId="3" fillId="0" borderId="20" xfId="0" applyFont="1" applyBorder="1" applyAlignment="1">
      <alignment vertical="center"/>
    </xf>
    <xf numFmtId="38" fontId="15" fillId="0" borderId="30" xfId="0" applyNumberFormat="1" applyFont="1" applyBorder="1" applyAlignment="1">
      <alignment horizontal="right" vertical="center"/>
    </xf>
    <xf numFmtId="0" fontId="15" fillId="0" borderId="19" xfId="0" applyFont="1" applyBorder="1" applyAlignment="1">
      <alignment vertical="center"/>
    </xf>
    <xf numFmtId="0" fontId="8" fillId="5" borderId="37" xfId="0" applyFont="1" applyFill="1" applyBorder="1" applyAlignment="1">
      <alignment horizontal="center" vertical="center"/>
    </xf>
    <xf numFmtId="38" fontId="15" fillId="0" borderId="37" xfId="0" applyNumberFormat="1" applyFont="1" applyBorder="1" applyAlignment="1">
      <alignment horizontal="right" vertical="center"/>
    </xf>
    <xf numFmtId="0" fontId="15" fillId="0" borderId="39" xfId="0" applyFont="1" applyBorder="1" applyAlignment="1">
      <alignment horizontal="center" vertical="center"/>
    </xf>
    <xf numFmtId="38" fontId="33" fillId="0" borderId="0" xfId="0" applyNumberFormat="1" applyFont="1"/>
    <xf numFmtId="38" fontId="29" fillId="0" borderId="0" xfId="3" applyFont="1" applyFill="1" applyBorder="1" applyAlignment="1">
      <alignment vertical="center"/>
    </xf>
    <xf numFmtId="38" fontId="3" fillId="0" borderId="12" xfId="3" applyFont="1" applyFill="1" applyBorder="1" applyAlignment="1">
      <alignment vertical="center"/>
    </xf>
    <xf numFmtId="38" fontId="3" fillId="0" borderId="0" xfId="3" applyFont="1" applyFill="1" applyBorder="1" applyAlignment="1">
      <alignment vertical="center"/>
    </xf>
    <xf numFmtId="38" fontId="31" fillId="0" borderId="0" xfId="3" applyFont="1" applyFill="1" applyBorder="1" applyAlignment="1">
      <alignment vertical="center"/>
    </xf>
    <xf numFmtId="38" fontId="3" fillId="0" borderId="20" xfId="3" applyFont="1" applyFill="1" applyBorder="1" applyAlignment="1">
      <alignment vertical="center"/>
    </xf>
    <xf numFmtId="38" fontId="8" fillId="0" borderId="0" xfId="3" applyFont="1" applyFill="1" applyBorder="1" applyAlignment="1">
      <alignment vertical="center"/>
    </xf>
    <xf numFmtId="38" fontId="8" fillId="0" borderId="18" xfId="3" applyFont="1" applyFill="1" applyBorder="1" applyAlignment="1">
      <alignment vertical="center"/>
    </xf>
    <xf numFmtId="38" fontId="8" fillId="0" borderId="12" xfId="3" applyFont="1" applyFill="1" applyBorder="1" applyAlignment="1">
      <alignment vertical="center"/>
    </xf>
    <xf numFmtId="38" fontId="32" fillId="0" borderId="0" xfId="3" applyFont="1" applyFill="1" applyBorder="1" applyAlignment="1">
      <alignment vertical="center"/>
    </xf>
    <xf numFmtId="38" fontId="8" fillId="0" borderId="7" xfId="3" applyFont="1" applyFill="1" applyBorder="1" applyAlignment="1">
      <alignment vertical="center"/>
    </xf>
    <xf numFmtId="38" fontId="8" fillId="0" borderId="19" xfId="3" applyFont="1" applyFill="1" applyBorder="1" applyAlignment="1">
      <alignment vertical="center"/>
    </xf>
    <xf numFmtId="38" fontId="0" fillId="0" borderId="7" xfId="3" applyFont="1" applyFill="1" applyBorder="1" applyAlignment="1">
      <alignment vertical="center"/>
    </xf>
    <xf numFmtId="38" fontId="0" fillId="0" borderId="0" xfId="3" applyFont="1" applyFill="1" applyBorder="1" applyAlignment="1">
      <alignment vertical="center"/>
    </xf>
    <xf numFmtId="0" fontId="32" fillId="0" borderId="0" xfId="0" applyFont="1" applyAlignment="1">
      <alignment horizontal="left" vertical="center"/>
    </xf>
    <xf numFmtId="38" fontId="34" fillId="0" borderId="0" xfId="3" applyFont="1" applyFill="1" applyBorder="1" applyAlignment="1">
      <alignment vertical="center"/>
    </xf>
    <xf numFmtId="38" fontId="0" fillId="0" borderId="0" xfId="3" applyFont="1" applyFill="1" applyBorder="1" applyAlignment="1">
      <alignment horizontal="center" vertical="center"/>
    </xf>
    <xf numFmtId="38" fontId="25" fillId="0" borderId="0" xfId="3" applyFont="1" applyFill="1" applyBorder="1" applyAlignment="1">
      <alignment vertical="center"/>
    </xf>
    <xf numFmtId="38" fontId="3" fillId="0" borderId="15" xfId="3" applyFont="1" applyFill="1" applyBorder="1" applyAlignment="1">
      <alignment vertical="center"/>
    </xf>
    <xf numFmtId="38" fontId="31" fillId="0" borderId="0" xfId="6" applyFont="1" applyFill="1" applyBorder="1" applyAlignment="1">
      <alignment vertical="center"/>
    </xf>
    <xf numFmtId="0" fontId="3" fillId="0" borderId="15" xfId="10" applyFont="1" applyBorder="1" applyAlignment="1">
      <alignment horizontal="left" vertical="center"/>
    </xf>
    <xf numFmtId="0" fontId="3" fillId="0" borderId="17" xfId="10" applyFont="1" applyBorder="1" applyAlignment="1">
      <alignment horizontal="left" vertical="center"/>
    </xf>
    <xf numFmtId="0" fontId="26" fillId="0" borderId="17" xfId="10" applyFont="1" applyBorder="1" applyAlignment="1">
      <alignment horizontal="left" vertical="center"/>
    </xf>
    <xf numFmtId="0" fontId="3" fillId="0" borderId="24" xfId="0" applyFont="1" applyBorder="1" applyAlignment="1">
      <alignment vertical="center"/>
    </xf>
    <xf numFmtId="0" fontId="15" fillId="0" borderId="25" xfId="0" applyFont="1" applyBorder="1" applyAlignment="1">
      <alignment vertical="center"/>
    </xf>
    <xf numFmtId="0" fontId="31" fillId="0" borderId="25" xfId="0" applyFont="1" applyBorder="1" applyAlignment="1">
      <alignment vertical="center"/>
    </xf>
    <xf numFmtId="0" fontId="3" fillId="0" borderId="25" xfId="10" applyFont="1" applyBorder="1">
      <alignment vertical="center"/>
    </xf>
    <xf numFmtId="0" fontId="3" fillId="0" borderId="25" xfId="10" applyFont="1" applyBorder="1" applyAlignment="1">
      <alignment horizontal="left" vertical="center"/>
    </xf>
    <xf numFmtId="0" fontId="26" fillId="0" borderId="25" xfId="10" applyFont="1" applyBorder="1" applyAlignment="1">
      <alignment horizontal="left" vertical="center"/>
    </xf>
    <xf numFmtId="0" fontId="3" fillId="0" borderId="25" xfId="0" applyFont="1" applyBorder="1" applyAlignment="1">
      <alignment vertical="center"/>
    </xf>
    <xf numFmtId="38" fontId="29" fillId="0" borderId="3" xfId="6" applyFont="1" applyFill="1" applyBorder="1" applyAlignment="1">
      <alignment vertical="center"/>
    </xf>
    <xf numFmtId="0" fontId="31" fillId="0" borderId="42" xfId="8" applyFont="1" applyBorder="1">
      <alignment vertical="center"/>
    </xf>
    <xf numFmtId="0" fontId="32" fillId="0" borderId="16" xfId="0" applyFont="1" applyBorder="1" applyAlignment="1">
      <alignment horizontal="left" vertical="center"/>
    </xf>
    <xf numFmtId="0" fontId="8" fillId="0" borderId="17" xfId="0" applyFont="1" applyBorder="1" applyAlignment="1">
      <alignment horizontal="left" vertical="center"/>
    </xf>
    <xf numFmtId="0" fontId="16" fillId="0" borderId="0" xfId="0" applyFont="1" applyAlignment="1">
      <alignment vertical="center"/>
    </xf>
    <xf numFmtId="0" fontId="18" fillId="0" borderId="0" xfId="0" applyFont="1" applyAlignment="1">
      <alignment vertical="center"/>
    </xf>
    <xf numFmtId="0" fontId="3" fillId="0" borderId="11" xfId="0" applyFont="1" applyBorder="1" applyAlignment="1">
      <alignment vertical="center"/>
    </xf>
    <xf numFmtId="0" fontId="3" fillId="0" borderId="7" xfId="0" applyFont="1" applyBorder="1" applyAlignment="1">
      <alignment vertical="center"/>
    </xf>
    <xf numFmtId="38" fontId="3" fillId="0" borderId="18" xfId="3" applyFont="1" applyFill="1" applyBorder="1" applyAlignment="1">
      <alignment vertical="center"/>
    </xf>
    <xf numFmtId="0" fontId="20" fillId="0" borderId="18" xfId="0" applyFont="1" applyBorder="1" applyAlignment="1">
      <alignment vertical="center"/>
    </xf>
    <xf numFmtId="38" fontId="15" fillId="0" borderId="0" xfId="0" applyNumberFormat="1" applyFont="1" applyAlignment="1">
      <alignment vertical="center"/>
    </xf>
    <xf numFmtId="0" fontId="3" fillId="0" borderId="19" xfId="0" applyFont="1" applyBorder="1" applyAlignment="1">
      <alignment vertical="center"/>
    </xf>
    <xf numFmtId="0" fontId="31" fillId="0" borderId="20" xfId="0" applyFont="1" applyBorder="1" applyAlignment="1">
      <alignment vertical="center"/>
    </xf>
    <xf numFmtId="0" fontId="3" fillId="0" borderId="20" xfId="10" applyFont="1" applyBorder="1">
      <alignment vertical="center"/>
    </xf>
    <xf numFmtId="0" fontId="20" fillId="0" borderId="20" xfId="10" applyFont="1" applyBorder="1">
      <alignment vertical="center"/>
    </xf>
    <xf numFmtId="0" fontId="20" fillId="0" borderId="20" xfId="10" applyFont="1" applyBorder="1" applyAlignment="1">
      <alignment horizontal="left" vertical="center"/>
    </xf>
    <xf numFmtId="0" fontId="23" fillId="0" borderId="20" xfId="10" applyFont="1" applyBorder="1" applyAlignment="1">
      <alignment horizontal="left" vertical="center"/>
    </xf>
    <xf numFmtId="0" fontId="20" fillId="0" borderId="20" xfId="0" applyFont="1" applyBorder="1" applyAlignment="1">
      <alignment vertical="center"/>
    </xf>
    <xf numFmtId="0" fontId="15" fillId="0" borderId="16" xfId="0" applyFont="1" applyBorder="1" applyAlignment="1">
      <alignment vertical="center"/>
    </xf>
    <xf numFmtId="38" fontId="3" fillId="0" borderId="17" xfId="3" applyFont="1" applyFill="1" applyBorder="1" applyAlignment="1">
      <alignment vertical="center"/>
    </xf>
    <xf numFmtId="38" fontId="21" fillId="0" borderId="0" xfId="3" applyFont="1" applyFill="1" applyBorder="1" applyAlignment="1">
      <alignment vertical="center"/>
    </xf>
    <xf numFmtId="38" fontId="3" fillId="0" borderId="10" xfId="3" applyFont="1" applyFill="1" applyBorder="1" applyAlignment="1">
      <alignment vertical="center"/>
    </xf>
    <xf numFmtId="38" fontId="3" fillId="4" borderId="0" xfId="3" applyFont="1" applyFill="1" applyBorder="1" applyAlignment="1">
      <alignment vertical="center"/>
    </xf>
    <xf numFmtId="38" fontId="3" fillId="5" borderId="0" xfId="3" applyFont="1" applyFill="1" applyBorder="1" applyAlignment="1">
      <alignment vertical="center"/>
    </xf>
    <xf numFmtId="38" fontId="31" fillId="5" borderId="0" xfId="3" applyFont="1" applyFill="1" applyBorder="1" applyAlignment="1">
      <alignment vertical="center"/>
    </xf>
    <xf numFmtId="0" fontId="8" fillId="0" borderId="0" xfId="0" applyFont="1" applyAlignment="1">
      <alignment horizontal="center" vertical="center"/>
    </xf>
    <xf numFmtId="38" fontId="15" fillId="0" borderId="7" xfId="0" applyNumberFormat="1" applyFont="1" applyBorder="1" applyAlignment="1">
      <alignment horizontal="center" vertical="center"/>
    </xf>
    <xf numFmtId="0" fontId="15" fillId="0" borderId="7" xfId="0" applyFont="1" applyBorder="1" applyAlignment="1">
      <alignment horizontal="center" vertical="center"/>
    </xf>
    <xf numFmtId="0" fontId="5" fillId="0" borderId="20" xfId="0" applyFont="1" applyBorder="1"/>
    <xf numFmtId="0" fontId="5" fillId="0" borderId="43" xfId="0" applyFont="1" applyBorder="1"/>
    <xf numFmtId="38" fontId="15" fillId="0" borderId="44" xfId="0" applyNumberFormat="1" applyFont="1" applyBorder="1" applyAlignment="1">
      <alignment horizontal="center" vertical="center" wrapText="1"/>
    </xf>
    <xf numFmtId="0" fontId="0" fillId="5" borderId="36" xfId="0" applyFill="1" applyBorder="1" applyAlignment="1">
      <alignment horizontal="center" vertical="center" wrapText="1"/>
    </xf>
    <xf numFmtId="0" fontId="31" fillId="0" borderId="23" xfId="0" applyFont="1" applyBorder="1" applyAlignment="1">
      <alignment vertical="center"/>
    </xf>
    <xf numFmtId="0" fontId="3" fillId="0" borderId="23" xfId="10" applyFont="1" applyBorder="1">
      <alignment vertical="center"/>
    </xf>
    <xf numFmtId="0" fontId="20" fillId="0" borderId="23" xfId="10" applyFont="1" applyBorder="1">
      <alignment vertical="center"/>
    </xf>
    <xf numFmtId="0" fontId="20" fillId="0" borderId="23" xfId="10" applyFont="1" applyBorder="1" applyAlignment="1">
      <alignment horizontal="left" vertical="center"/>
    </xf>
    <xf numFmtId="0" fontId="23" fillId="0" borderId="23" xfId="10" applyFont="1" applyBorder="1" applyAlignment="1">
      <alignment horizontal="left" vertical="center"/>
    </xf>
    <xf numFmtId="0" fontId="20" fillId="0" borderId="23" xfId="0" applyFont="1" applyBorder="1" applyAlignment="1">
      <alignment vertical="center"/>
    </xf>
    <xf numFmtId="0" fontId="15" fillId="0" borderId="23" xfId="0" applyFont="1" applyBorder="1" applyAlignment="1">
      <alignment vertical="center"/>
    </xf>
    <xf numFmtId="38" fontId="15" fillId="0" borderId="45" xfId="0" applyNumberFormat="1" applyFont="1" applyBorder="1" applyAlignment="1">
      <alignment horizontal="right" vertical="center"/>
    </xf>
    <xf numFmtId="38" fontId="15" fillId="0" borderId="23" xfId="0" applyNumberFormat="1" applyFont="1" applyBorder="1" applyAlignment="1">
      <alignment horizontal="right" vertical="center"/>
    </xf>
    <xf numFmtId="38" fontId="15" fillId="0" borderId="35" xfId="0" applyNumberFormat="1" applyFont="1" applyBorder="1" applyAlignment="1">
      <alignment horizontal="right" vertical="center"/>
    </xf>
    <xf numFmtId="38" fontId="15" fillId="0" borderId="46" xfId="0" applyNumberFormat="1" applyFont="1" applyBorder="1" applyAlignment="1">
      <alignment horizontal="right" vertical="center"/>
    </xf>
    <xf numFmtId="38" fontId="15" fillId="0" borderId="47" xfId="0" applyNumberFormat="1" applyFont="1" applyBorder="1" applyAlignment="1">
      <alignment horizontal="right" vertical="center"/>
    </xf>
    <xf numFmtId="38" fontId="15" fillId="0" borderId="48" xfId="0" applyNumberFormat="1" applyFont="1" applyBorder="1" applyAlignment="1">
      <alignment horizontal="right" vertical="center"/>
    </xf>
    <xf numFmtId="0" fontId="15" fillId="0" borderId="49" xfId="0" applyFont="1" applyBorder="1" applyAlignment="1">
      <alignment horizontal="center" vertical="center"/>
    </xf>
    <xf numFmtId="38" fontId="15" fillId="0" borderId="50" xfId="0" applyNumberFormat="1" applyFont="1" applyBorder="1" applyAlignment="1">
      <alignment horizontal="right" vertical="center"/>
    </xf>
    <xf numFmtId="0" fontId="3" fillId="0" borderId="22" xfId="0" applyFont="1" applyBorder="1" applyAlignment="1">
      <alignment vertical="center"/>
    </xf>
    <xf numFmtId="0" fontId="3" fillId="0" borderId="23" xfId="10" applyFont="1" applyBorder="1" applyAlignment="1">
      <alignment horizontal="left" vertical="center"/>
    </xf>
    <xf numFmtId="0" fontId="26" fillId="0" borderId="23" xfId="10" applyFont="1" applyBorder="1" applyAlignment="1">
      <alignment horizontal="left" vertical="center"/>
    </xf>
    <xf numFmtId="0" fontId="3" fillId="0" borderId="23" xfId="0" applyFont="1" applyBorder="1" applyAlignment="1">
      <alignment vertical="center"/>
    </xf>
    <xf numFmtId="38" fontId="31" fillId="0" borderId="2" xfId="6" applyFont="1" applyFill="1" applyBorder="1" applyAlignment="1">
      <alignment vertical="center"/>
    </xf>
    <xf numFmtId="38" fontId="2" fillId="0" borderId="0" xfId="6" applyFont="1" applyAlignment="1">
      <alignment horizontal="right" vertical="center" wrapText="1"/>
    </xf>
    <xf numFmtId="38" fontId="2" fillId="0" borderId="0" xfId="6" applyFont="1" applyFill="1" applyAlignment="1">
      <alignment horizontal="center" vertical="center" wrapText="1"/>
    </xf>
    <xf numFmtId="38" fontId="8" fillId="0" borderId="0" xfId="6" applyFont="1" applyAlignment="1">
      <alignment horizontal="right" vertical="center" wrapText="1"/>
    </xf>
    <xf numFmtId="38" fontId="8" fillId="0" borderId="0" xfId="6" applyFont="1" applyFill="1" applyAlignment="1">
      <alignment horizontal="right" vertical="center" wrapText="1"/>
    </xf>
    <xf numFmtId="38" fontId="8" fillId="0" borderId="0" xfId="6" applyFont="1" applyAlignment="1">
      <alignment horizontal="center" vertical="center" wrapText="1"/>
    </xf>
    <xf numFmtId="38" fontId="8" fillId="0" borderId="0" xfId="6" applyFont="1" applyFill="1" applyAlignment="1">
      <alignment horizontal="center" vertical="center" wrapText="1"/>
    </xf>
    <xf numFmtId="38" fontId="14" fillId="0" borderId="0" xfId="6" applyFont="1" applyAlignment="1">
      <alignment horizontal="right" vertical="center" wrapText="1"/>
    </xf>
    <xf numFmtId="38" fontId="14" fillId="0" borderId="0" xfId="6" applyFont="1" applyAlignment="1">
      <alignment horizontal="center" vertical="center" wrapText="1"/>
    </xf>
    <xf numFmtId="38" fontId="8" fillId="9" borderId="2" xfId="6" applyFont="1" applyFill="1" applyBorder="1" applyAlignment="1">
      <alignment horizontal="right" vertical="center" wrapText="1"/>
    </xf>
    <xf numFmtId="38" fontId="8" fillId="7" borderId="2" xfId="6" applyFont="1" applyFill="1" applyBorder="1" applyAlignment="1">
      <alignment horizontal="right" vertical="center" wrapText="1"/>
    </xf>
    <xf numFmtId="38" fontId="8" fillId="0" borderId="2" xfId="6" applyFont="1" applyFill="1" applyBorder="1" applyAlignment="1">
      <alignment horizontal="center" vertical="center" wrapText="1"/>
    </xf>
    <xf numFmtId="38" fontId="2" fillId="0" borderId="2" xfId="6" applyFont="1" applyBorder="1" applyAlignment="1">
      <alignment horizontal="center" vertical="center" wrapText="1"/>
    </xf>
    <xf numFmtId="38" fontId="2" fillId="0" borderId="2" xfId="6" applyFont="1" applyBorder="1" applyAlignment="1">
      <alignment horizontal="right" vertical="center" wrapText="1"/>
    </xf>
    <xf numFmtId="38" fontId="8" fillId="0" borderId="2" xfId="6" applyFont="1" applyBorder="1" applyAlignment="1">
      <alignment horizontal="center" vertical="center" wrapText="1"/>
    </xf>
    <xf numFmtId="38" fontId="8" fillId="0" borderId="2" xfId="4" applyFont="1" applyBorder="1" applyAlignment="1">
      <alignment horizontal="center" vertical="center" wrapText="1"/>
    </xf>
    <xf numFmtId="38" fontId="2" fillId="7" borderId="2" xfId="6" applyFont="1" applyFill="1" applyBorder="1" applyAlignment="1">
      <alignment horizontal="right" vertical="center" wrapText="1"/>
    </xf>
    <xf numFmtId="176" fontId="27" fillId="0" borderId="2" xfId="7" applyNumberFormat="1" applyFont="1" applyBorder="1" applyAlignment="1">
      <alignment horizontal="center" vertical="center" wrapText="1"/>
    </xf>
    <xf numFmtId="38" fontId="8" fillId="0" borderId="0" xfId="6" applyFont="1" applyAlignment="1">
      <alignment horizontal="left" vertical="center"/>
    </xf>
    <xf numFmtId="38" fontId="2" fillId="0" borderId="0" xfId="6" applyFont="1" applyAlignment="1">
      <alignment horizontal="center" vertical="center" wrapText="1"/>
    </xf>
    <xf numFmtId="38" fontId="11" fillId="0" borderId="0" xfId="6" applyFont="1" applyAlignment="1">
      <alignment vertical="center" wrapText="1"/>
    </xf>
    <xf numFmtId="38" fontId="11" fillId="0" borderId="0" xfId="6" applyFont="1" applyAlignment="1">
      <alignment vertical="center"/>
    </xf>
    <xf numFmtId="38" fontId="2" fillId="0" borderId="0" xfId="6" applyFont="1" applyAlignment="1">
      <alignment horizontal="right" vertical="center"/>
    </xf>
    <xf numFmtId="38" fontId="2" fillId="0" borderId="0" xfId="6" applyFont="1" applyAlignment="1">
      <alignment vertical="center"/>
    </xf>
    <xf numFmtId="38" fontId="2" fillId="0" borderId="0" xfId="6" applyFont="1" applyAlignment="1">
      <alignment horizontal="left" vertical="center"/>
    </xf>
    <xf numFmtId="38" fontId="2" fillId="2" borderId="2" xfId="6" applyFont="1" applyFill="1" applyBorder="1" applyAlignment="1">
      <alignment horizontal="right" vertical="center"/>
    </xf>
    <xf numFmtId="38" fontId="2" fillId="9" borderId="2" xfId="6" applyFont="1" applyFill="1" applyBorder="1" applyAlignment="1">
      <alignment horizontal="right" vertical="center" wrapText="1"/>
    </xf>
    <xf numFmtId="38" fontId="2" fillId="0" borderId="0" xfId="6" applyFont="1" applyFill="1" applyAlignment="1">
      <alignment horizontal="right" vertical="center" wrapText="1"/>
    </xf>
    <xf numFmtId="38" fontId="2" fillId="10" borderId="2" xfId="6" applyFont="1" applyFill="1" applyBorder="1" applyAlignment="1">
      <alignment horizontal="right" vertical="center" wrapText="1"/>
    </xf>
    <xf numFmtId="38" fontId="2" fillId="0" borderId="2" xfId="6" applyFont="1" applyFill="1" applyBorder="1" applyAlignment="1">
      <alignment horizontal="center" vertical="center" wrapText="1"/>
    </xf>
    <xf numFmtId="38" fontId="2" fillId="6" borderId="2" xfId="6" applyFont="1" applyFill="1" applyBorder="1" applyAlignment="1">
      <alignment horizontal="right" vertical="center" wrapText="1"/>
    </xf>
    <xf numFmtId="38" fontId="8" fillId="8" borderId="2" xfId="6" applyFont="1" applyFill="1" applyBorder="1" applyAlignment="1">
      <alignment horizontal="right" vertical="center" wrapText="1"/>
    </xf>
    <xf numFmtId="38" fontId="8" fillId="8" borderId="2" xfId="6" applyFont="1" applyFill="1" applyBorder="1" applyAlignment="1">
      <alignment vertical="center" wrapText="1"/>
    </xf>
    <xf numFmtId="38" fontId="9" fillId="8" borderId="2" xfId="6" applyFont="1" applyFill="1" applyBorder="1" applyAlignment="1">
      <alignment horizontal="right" vertical="center" wrapText="1"/>
    </xf>
    <xf numFmtId="38" fontId="9" fillId="8" borderId="2" xfId="6" applyFont="1" applyFill="1" applyBorder="1" applyAlignment="1">
      <alignment horizontal="left" vertical="center" wrapText="1"/>
    </xf>
    <xf numFmtId="38" fontId="8" fillId="0" borderId="2" xfId="6" applyFont="1" applyBorder="1" applyAlignment="1">
      <alignment horizontal="right" vertical="center" wrapText="1"/>
    </xf>
    <xf numFmtId="38" fontId="8" fillId="0" borderId="2" xfId="4" applyFont="1" applyFill="1" applyBorder="1" applyAlignment="1">
      <alignment horizontal="center" vertical="center" wrapText="1"/>
    </xf>
    <xf numFmtId="38" fontId="2" fillId="8" borderId="2" xfId="6" applyFont="1" applyFill="1" applyBorder="1" applyAlignment="1">
      <alignment horizontal="right" vertical="center" wrapText="1"/>
    </xf>
    <xf numFmtId="38" fontId="2" fillId="8" borderId="2" xfId="6" applyFont="1" applyFill="1" applyBorder="1" applyAlignment="1">
      <alignment vertical="center" wrapText="1"/>
    </xf>
    <xf numFmtId="38" fontId="8" fillId="10" borderId="2" xfId="6" applyFont="1" applyFill="1" applyBorder="1" applyAlignment="1">
      <alignment horizontal="right" vertical="center" wrapText="1"/>
    </xf>
    <xf numFmtId="38" fontId="8" fillId="10" borderId="3" xfId="6" applyFont="1" applyFill="1" applyBorder="1" applyAlignment="1">
      <alignment vertical="center" wrapText="1"/>
    </xf>
    <xf numFmtId="38" fontId="9" fillId="10" borderId="2" xfId="6" applyFont="1" applyFill="1" applyBorder="1" applyAlignment="1">
      <alignment horizontal="right" vertical="center" wrapText="1"/>
    </xf>
    <xf numFmtId="38" fontId="9" fillId="10" borderId="2" xfId="6" applyFont="1" applyFill="1" applyBorder="1" applyAlignment="1">
      <alignment horizontal="left" vertical="center" wrapText="1"/>
    </xf>
    <xf numFmtId="38" fontId="8" fillId="6" borderId="2" xfId="6" applyFont="1" applyFill="1" applyBorder="1" applyAlignment="1">
      <alignment horizontal="right" vertical="center" wrapText="1"/>
    </xf>
    <xf numFmtId="38" fontId="9" fillId="10" borderId="2" xfId="6" applyFont="1" applyFill="1" applyBorder="1" applyAlignment="1">
      <alignment vertical="center" wrapText="1"/>
    </xf>
    <xf numFmtId="0" fontId="8" fillId="0" borderId="0" xfId="7" applyFont="1">
      <alignment vertical="center"/>
    </xf>
    <xf numFmtId="38" fontId="8" fillId="0" borderId="0" xfId="6" applyFont="1" applyBorder="1" applyAlignment="1">
      <alignment horizontal="center" vertical="center" wrapText="1"/>
    </xf>
    <xf numFmtId="38" fontId="8" fillId="0" borderId="0" xfId="6" applyFont="1" applyBorder="1" applyAlignment="1">
      <alignment horizontal="left" vertical="center"/>
    </xf>
    <xf numFmtId="38" fontId="8" fillId="0" borderId="0" xfId="6" applyFont="1" applyBorder="1" applyAlignment="1">
      <alignment horizontal="left" vertical="center" wrapText="1"/>
    </xf>
    <xf numFmtId="38" fontId="8" fillId="0" borderId="0" xfId="6" applyFont="1" applyBorder="1" applyAlignment="1">
      <alignment horizontal="right" vertical="center" wrapText="1"/>
    </xf>
    <xf numFmtId="38" fontId="2" fillId="2" borderId="2" xfId="6" applyFont="1" applyFill="1" applyBorder="1" applyAlignment="1">
      <alignment horizontal="left" vertical="center"/>
    </xf>
    <xf numFmtId="38" fontId="16" fillId="10" borderId="2" xfId="6" applyFont="1" applyFill="1" applyBorder="1" applyAlignment="1">
      <alignment horizontal="right" vertical="center" wrapText="1"/>
    </xf>
    <xf numFmtId="38" fontId="16" fillId="10" borderId="2" xfId="6" applyFont="1" applyFill="1" applyBorder="1" applyAlignment="1">
      <alignment horizontal="left" vertical="center" wrapText="1"/>
    </xf>
    <xf numFmtId="38" fontId="16" fillId="10" borderId="2" xfId="6" applyFont="1" applyFill="1" applyBorder="1" applyAlignment="1">
      <alignment vertical="center" wrapText="1"/>
    </xf>
    <xf numFmtId="38" fontId="14" fillId="0" borderId="0" xfId="6" applyFont="1" applyBorder="1" applyAlignment="1">
      <alignment horizontal="left" vertical="center"/>
    </xf>
    <xf numFmtId="38" fontId="14" fillId="0" borderId="0" xfId="6" applyFont="1" applyBorder="1" applyAlignment="1">
      <alignment horizontal="right" vertical="center" wrapText="1"/>
    </xf>
    <xf numFmtId="38" fontId="14" fillId="0" borderId="0" xfId="6" applyFont="1" applyBorder="1" applyAlignment="1">
      <alignment horizontal="center" vertical="center" wrapText="1"/>
    </xf>
    <xf numFmtId="38" fontId="14" fillId="0" borderId="0" xfId="6" applyFont="1" applyFill="1" applyBorder="1" applyAlignment="1">
      <alignment horizontal="center" vertical="center" wrapText="1"/>
    </xf>
    <xf numFmtId="38" fontId="14" fillId="0" borderId="0" xfId="6" applyFont="1" applyFill="1" applyBorder="1" applyAlignment="1">
      <alignment horizontal="right" vertical="center" wrapText="1"/>
    </xf>
    <xf numFmtId="38" fontId="8" fillId="0" borderId="94" xfId="4" applyFont="1" applyBorder="1" applyAlignment="1">
      <alignment horizontal="center" vertical="center" wrapText="1"/>
    </xf>
    <xf numFmtId="38" fontId="8" fillId="0" borderId="95" xfId="6" applyFont="1" applyBorder="1" applyAlignment="1">
      <alignment horizontal="center" vertical="center" wrapText="1"/>
    </xf>
    <xf numFmtId="38" fontId="8" fillId="0" borderId="96" xfId="6" applyFont="1" applyBorder="1" applyAlignment="1">
      <alignment horizontal="center" vertical="center" wrapText="1"/>
    </xf>
    <xf numFmtId="38" fontId="8" fillId="0" borderId="94" xfId="6" applyFont="1" applyBorder="1" applyAlignment="1">
      <alignment horizontal="center" vertical="center" wrapText="1"/>
    </xf>
    <xf numFmtId="38" fontId="8" fillId="0" borderId="97" xfId="4" applyFont="1" applyBorder="1" applyAlignment="1">
      <alignment horizontal="center" vertical="center" wrapText="1"/>
    </xf>
    <xf numFmtId="38" fontId="8" fillId="0" borderId="95" xfId="4" applyFont="1" applyBorder="1" applyAlignment="1">
      <alignment horizontal="center" vertical="center" wrapText="1"/>
    </xf>
    <xf numFmtId="38" fontId="33" fillId="0" borderId="0" xfId="6" applyFont="1" applyAlignment="1">
      <alignment horizontal="center" vertical="center" wrapText="1"/>
    </xf>
    <xf numFmtId="38" fontId="8" fillId="7" borderId="98" xfId="6" applyFont="1" applyFill="1" applyBorder="1" applyAlignment="1">
      <alignment horizontal="right" vertical="center" wrapText="1"/>
    </xf>
    <xf numFmtId="38" fontId="8" fillId="7" borderId="99" xfId="6" applyFont="1" applyFill="1" applyBorder="1" applyAlignment="1">
      <alignment horizontal="right" vertical="center" wrapText="1"/>
    </xf>
    <xf numFmtId="38" fontId="8" fillId="0" borderId="100" xfId="6" applyFont="1" applyBorder="1" applyAlignment="1">
      <alignment horizontal="center" vertical="center" wrapText="1"/>
    </xf>
    <xf numFmtId="38" fontId="8" fillId="7" borderId="3" xfId="6" applyFont="1" applyFill="1" applyBorder="1" applyAlignment="1">
      <alignment horizontal="right" vertical="center" wrapText="1"/>
    </xf>
    <xf numFmtId="38" fontId="33" fillId="0" borderId="0" xfId="6" applyFont="1" applyAlignment="1">
      <alignment horizontal="right" vertical="center" wrapText="1"/>
    </xf>
    <xf numFmtId="38" fontId="8" fillId="7" borderId="94" xfId="6" applyFont="1" applyFill="1" applyBorder="1" applyAlignment="1">
      <alignment horizontal="right" vertical="center" wrapText="1"/>
    </xf>
    <xf numFmtId="38" fontId="8" fillId="7" borderId="95" xfId="6" applyFont="1" applyFill="1" applyBorder="1" applyAlignment="1">
      <alignment horizontal="right" vertical="center" wrapText="1"/>
    </xf>
    <xf numFmtId="38" fontId="8" fillId="7" borderId="97" xfId="6" applyFont="1" applyFill="1" applyBorder="1" applyAlignment="1">
      <alignment horizontal="right" vertical="center" wrapText="1"/>
    </xf>
    <xf numFmtId="38" fontId="14" fillId="0" borderId="0" xfId="6" applyFont="1" applyAlignment="1">
      <alignment vertical="center"/>
    </xf>
    <xf numFmtId="38" fontId="14" fillId="0" borderId="0" xfId="6" applyFont="1" applyFill="1" applyAlignment="1">
      <alignment horizontal="center" vertical="center" wrapText="1"/>
    </xf>
    <xf numFmtId="38" fontId="14" fillId="0" borderId="0" xfId="6" applyFont="1" applyAlignment="1">
      <alignment horizontal="left" vertical="center"/>
    </xf>
    <xf numFmtId="38" fontId="14" fillId="0" borderId="0" xfId="6" applyFont="1" applyAlignment="1">
      <alignment horizontal="center" vertical="center"/>
    </xf>
    <xf numFmtId="38" fontId="35" fillId="0" borderId="0" xfId="6" applyFont="1" applyAlignment="1">
      <alignment horizontal="left" vertical="center"/>
    </xf>
    <xf numFmtId="38" fontId="2" fillId="0" borderId="0" xfId="12" applyFont="1" applyFill="1" applyBorder="1" applyAlignment="1">
      <alignment horizontal="center" vertical="center" wrapText="1"/>
    </xf>
    <xf numFmtId="38" fontId="2" fillId="0" borderId="0" xfId="12" applyFont="1" applyFill="1" applyBorder="1" applyAlignment="1">
      <alignment vertical="center"/>
    </xf>
    <xf numFmtId="0" fontId="2" fillId="0" borderId="2" xfId="13" applyBorder="1">
      <alignment vertical="center"/>
    </xf>
    <xf numFmtId="0" fontId="37" fillId="0" borderId="0" xfId="14" applyFont="1" applyAlignment="1">
      <alignment vertical="center"/>
    </xf>
    <xf numFmtId="0" fontId="12" fillId="0" borderId="0" xfId="14" applyFont="1" applyAlignment="1">
      <alignment vertical="center"/>
    </xf>
    <xf numFmtId="0" fontId="38" fillId="0" borderId="0" xfId="14" applyFont="1" applyAlignment="1">
      <alignment vertical="center"/>
    </xf>
    <xf numFmtId="0" fontId="38" fillId="0" borderId="0" xfId="14" applyFont="1"/>
    <xf numFmtId="0" fontId="12" fillId="0" borderId="15" xfId="14" applyFont="1" applyBorder="1" applyAlignment="1">
      <alignment vertical="center"/>
    </xf>
    <xf numFmtId="0" fontId="12" fillId="0" borderId="0" xfId="14" applyFont="1" applyAlignment="1">
      <alignment horizontal="center" vertical="center"/>
    </xf>
    <xf numFmtId="0" fontId="12" fillId="0" borderId="0" xfId="14" applyFont="1" applyAlignment="1">
      <alignment horizontal="right" vertical="center"/>
    </xf>
    <xf numFmtId="0" fontId="12" fillId="0" borderId="48" xfId="15" applyFont="1" applyBorder="1" applyAlignment="1">
      <alignment horizontal="center" vertical="center" wrapText="1"/>
    </xf>
    <xf numFmtId="0" fontId="12" fillId="0" borderId="48" xfId="14" applyFont="1" applyBorder="1" applyAlignment="1">
      <alignment horizontal="center" vertical="center" wrapText="1"/>
    </xf>
    <xf numFmtId="0" fontId="40" fillId="0" borderId="0" xfId="14" applyFont="1" applyAlignment="1">
      <alignment horizontal="left" vertical="center"/>
    </xf>
    <xf numFmtId="176" fontId="2" fillId="0" borderId="48" xfId="15" applyNumberFormat="1" applyFont="1" applyBorder="1" applyAlignment="1">
      <alignment vertical="center" wrapText="1"/>
    </xf>
    <xf numFmtId="176" fontId="2" fillId="0" borderId="48" xfId="15" applyNumberFormat="1" applyFont="1" applyBorder="1">
      <alignment vertical="center"/>
    </xf>
    <xf numFmtId="0" fontId="12" fillId="0" borderId="0" xfId="15" applyFont="1" applyAlignment="1">
      <alignment horizontal="left" vertical="center"/>
    </xf>
    <xf numFmtId="0" fontId="12" fillId="0" borderId="0" xfId="15" applyFont="1" applyAlignment="1">
      <alignment horizontal="center" vertical="center"/>
    </xf>
    <xf numFmtId="0" fontId="38" fillId="0" borderId="0" xfId="15" applyFont="1" applyAlignment="1">
      <alignment horizontal="center" vertical="center"/>
    </xf>
    <xf numFmtId="0" fontId="30" fillId="0" borderId="0" xfId="15" applyFont="1" applyAlignment="1">
      <alignment horizontal="right" vertical="center"/>
    </xf>
    <xf numFmtId="38" fontId="30" fillId="0" borderId="0" xfId="15" applyNumberFormat="1" applyFont="1" applyAlignment="1">
      <alignment horizontal="right" vertical="center"/>
    </xf>
    <xf numFmtId="0" fontId="38" fillId="0" borderId="0" xfId="15" applyFont="1" applyAlignment="1">
      <alignment horizontal="left" vertical="center"/>
    </xf>
    <xf numFmtId="0" fontId="38" fillId="0" borderId="0" xfId="15" applyFont="1">
      <alignment vertical="center"/>
    </xf>
    <xf numFmtId="0" fontId="30" fillId="0" borderId="0" xfId="14" applyFont="1" applyAlignment="1">
      <alignment horizontal="right" vertical="center"/>
    </xf>
    <xf numFmtId="176" fontId="30" fillId="0" borderId="0" xfId="14" applyNumberFormat="1" applyFont="1" applyAlignment="1">
      <alignment vertical="center"/>
    </xf>
    <xf numFmtId="0" fontId="41" fillId="0" borderId="0" xfId="15" applyFont="1">
      <alignment vertical="center"/>
    </xf>
    <xf numFmtId="0" fontId="12" fillId="0" borderId="15" xfId="15" applyFont="1" applyBorder="1">
      <alignment vertical="center"/>
    </xf>
    <xf numFmtId="0" fontId="12" fillId="0" borderId="0" xfId="15" applyFont="1">
      <alignment vertical="center"/>
    </xf>
    <xf numFmtId="176" fontId="2" fillId="0" borderId="64" xfId="15" applyNumberFormat="1" applyFont="1" applyBorder="1" applyAlignment="1">
      <alignment horizontal="right" vertical="center" wrapText="1"/>
    </xf>
    <xf numFmtId="176" fontId="2" fillId="0" borderId="48" xfId="15" applyNumberFormat="1" applyFont="1" applyBorder="1" applyAlignment="1">
      <alignment horizontal="right" vertical="center" wrapText="1"/>
    </xf>
    <xf numFmtId="38" fontId="12" fillId="0" borderId="0" xfId="16" applyFont="1" applyAlignment="1"/>
    <xf numFmtId="176" fontId="2" fillId="0" borderId="64" xfId="15" applyNumberFormat="1" applyFont="1" applyBorder="1" applyAlignment="1">
      <alignment horizontal="right" vertical="center"/>
    </xf>
    <xf numFmtId="38" fontId="12" fillId="0" borderId="0" xfId="16" applyFont="1" applyBorder="1" applyAlignment="1">
      <alignment vertical="center"/>
    </xf>
    <xf numFmtId="0" fontId="2" fillId="0" borderId="0" xfId="14" applyFont="1" applyAlignment="1">
      <alignment vertical="center"/>
    </xf>
    <xf numFmtId="176" fontId="2" fillId="0" borderId="0" xfId="15" applyNumberFormat="1" applyFont="1" applyAlignment="1">
      <alignment horizontal="right" vertical="center"/>
    </xf>
    <xf numFmtId="176" fontId="2" fillId="0" borderId="0" xfId="15" applyNumberFormat="1" applyFont="1" applyAlignment="1">
      <alignment horizontal="right" vertical="center" wrapText="1"/>
    </xf>
    <xf numFmtId="0" fontId="2" fillId="0" borderId="0" xfId="14" applyFont="1"/>
    <xf numFmtId="38" fontId="12" fillId="0" borderId="0" xfId="16" applyFont="1" applyAlignment="1">
      <alignment vertical="center"/>
    </xf>
    <xf numFmtId="38" fontId="12" fillId="0" borderId="0" xfId="16" applyFont="1" applyFill="1" applyBorder="1" applyAlignment="1">
      <alignment vertical="center" wrapText="1"/>
    </xf>
    <xf numFmtId="38" fontId="12" fillId="0" borderId="0" xfId="16" applyFont="1" applyBorder="1" applyAlignment="1">
      <alignment vertical="center" wrapText="1"/>
    </xf>
    <xf numFmtId="38" fontId="12" fillId="0" borderId="0" xfId="16" applyFont="1" applyBorder="1" applyAlignment="1">
      <alignment horizontal="right" vertical="center" wrapText="1"/>
    </xf>
    <xf numFmtId="38" fontId="12" fillId="0" borderId="0" xfId="16" applyFont="1" applyBorder="1" applyAlignment="1"/>
    <xf numFmtId="176" fontId="2" fillId="0" borderId="0" xfId="15" applyNumberFormat="1" applyFont="1" applyAlignment="1">
      <alignment vertical="center" wrapText="1"/>
    </xf>
    <xf numFmtId="176" fontId="38" fillId="0" borderId="0" xfId="14" applyNumberFormat="1" applyFont="1"/>
    <xf numFmtId="176" fontId="2" fillId="0" borderId="48" xfId="15" applyNumberFormat="1" applyFont="1" applyBorder="1" applyAlignment="1">
      <alignment horizontal="right" vertical="center"/>
    </xf>
    <xf numFmtId="0" fontId="12" fillId="0" borderId="64" xfId="15" applyFont="1" applyBorder="1" applyAlignment="1">
      <alignment horizontal="center" vertical="center" wrapText="1"/>
    </xf>
    <xf numFmtId="0" fontId="12" fillId="0" borderId="14" xfId="15" applyFont="1" applyBorder="1" applyAlignment="1">
      <alignment horizontal="center" vertical="center" wrapText="1"/>
    </xf>
    <xf numFmtId="176" fontId="2" fillId="0" borderId="72" xfId="15" applyNumberFormat="1" applyFont="1" applyBorder="1" applyAlignment="1">
      <alignment vertical="center" wrapText="1"/>
    </xf>
    <xf numFmtId="176" fontId="2" fillId="0" borderId="46" xfId="15" applyNumberFormat="1" applyFont="1" applyBorder="1" applyAlignment="1">
      <alignment vertical="center" wrapText="1"/>
    </xf>
    <xf numFmtId="176" fontId="2" fillId="0" borderId="46" xfId="15" applyNumberFormat="1" applyFont="1" applyBorder="1" applyAlignment="1">
      <alignment horizontal="right" vertical="center" wrapText="1"/>
    </xf>
    <xf numFmtId="176" fontId="2" fillId="0" borderId="80" xfId="15" applyNumberFormat="1" applyFont="1" applyBorder="1" applyAlignment="1">
      <alignment horizontal="right" vertical="center" wrapText="1"/>
    </xf>
    <xf numFmtId="176" fontId="2" fillId="11" borderId="64" xfId="15" applyNumberFormat="1" applyFont="1" applyFill="1" applyBorder="1" applyAlignment="1">
      <alignment horizontal="right" vertical="center"/>
    </xf>
    <xf numFmtId="176" fontId="2" fillId="11" borderId="72" xfId="15" applyNumberFormat="1" applyFont="1" applyFill="1" applyBorder="1" applyAlignment="1">
      <alignment vertical="center" wrapText="1"/>
    </xf>
    <xf numFmtId="176" fontId="2" fillId="11" borderId="48" xfId="15" applyNumberFormat="1" applyFont="1" applyFill="1" applyBorder="1" applyAlignment="1">
      <alignment horizontal="right" vertical="center" wrapText="1"/>
    </xf>
    <xf numFmtId="176" fontId="2" fillId="11" borderId="14" xfId="15" applyNumberFormat="1" applyFont="1" applyFill="1" applyBorder="1" applyAlignment="1">
      <alignment horizontal="right" vertical="center" wrapText="1"/>
    </xf>
    <xf numFmtId="176" fontId="2" fillId="11" borderId="46" xfId="15" applyNumberFormat="1" applyFont="1" applyFill="1" applyBorder="1" applyAlignment="1">
      <alignment vertical="center" wrapText="1"/>
    </xf>
    <xf numFmtId="176" fontId="2" fillId="0" borderId="64" xfId="15" applyNumberFormat="1" applyFont="1" applyBorder="1">
      <alignment vertical="center"/>
    </xf>
    <xf numFmtId="176" fontId="2" fillId="0" borderId="64" xfId="15" applyNumberFormat="1" applyFont="1" applyBorder="1" applyAlignment="1">
      <alignment vertical="center" wrapText="1"/>
    </xf>
    <xf numFmtId="176" fontId="2" fillId="0" borderId="14" xfId="15" applyNumberFormat="1" applyFont="1" applyBorder="1" applyAlignment="1">
      <alignment horizontal="right" vertical="center" wrapText="1"/>
    </xf>
    <xf numFmtId="38" fontId="1" fillId="0" borderId="0" xfId="12" applyFont="1" applyFill="1" applyAlignment="1">
      <alignment horizontal="right" vertical="center" wrapText="1"/>
    </xf>
    <xf numFmtId="38" fontId="1" fillId="0" borderId="0" xfId="12" applyFont="1" applyFill="1" applyAlignment="1">
      <alignment vertical="center"/>
    </xf>
    <xf numFmtId="38" fontId="1" fillId="0" borderId="0" xfId="12" applyFont="1" applyFill="1" applyAlignment="1">
      <alignment horizontal="left" vertical="center" wrapText="1"/>
    </xf>
    <xf numFmtId="38" fontId="1" fillId="0" borderId="0" xfId="12" applyFont="1" applyFill="1" applyAlignment="1">
      <alignment horizontal="center" vertical="center" wrapText="1"/>
    </xf>
    <xf numFmtId="0" fontId="2" fillId="0" borderId="0" xfId="17">
      <alignment vertical="center"/>
    </xf>
    <xf numFmtId="38" fontId="1" fillId="0" borderId="48" xfId="12" applyFont="1" applyFill="1" applyBorder="1" applyAlignment="1">
      <alignment horizontal="right" vertical="center" wrapText="1"/>
    </xf>
    <xf numFmtId="38" fontId="1" fillId="0" borderId="0" xfId="12" applyFont="1" applyFill="1" applyAlignment="1">
      <alignment horizontal="center" vertical="center"/>
    </xf>
    <xf numFmtId="38" fontId="1" fillId="0" borderId="0" xfId="12" applyFont="1" applyFill="1" applyAlignment="1">
      <alignment horizontal="right" vertical="center"/>
    </xf>
    <xf numFmtId="38" fontId="1" fillId="0" borderId="48" xfId="12" applyFont="1" applyFill="1" applyBorder="1" applyAlignment="1">
      <alignment horizontal="center" vertical="center" wrapText="1"/>
    </xf>
    <xf numFmtId="38" fontId="1" fillId="0" borderId="0" xfId="12" applyFont="1" applyFill="1" applyAlignment="1">
      <alignment horizontal="left" vertical="center"/>
    </xf>
    <xf numFmtId="38" fontId="1" fillId="0" borderId="0" xfId="12" applyFont="1" applyFill="1" applyAlignment="1">
      <alignment horizontal="right" vertical="center" shrinkToFit="1"/>
    </xf>
    <xf numFmtId="0" fontId="2" fillId="0" borderId="0" xfId="17" applyAlignment="1">
      <alignment vertical="center" shrinkToFit="1"/>
    </xf>
    <xf numFmtId="0" fontId="2" fillId="0" borderId="0" xfId="17" applyAlignment="1">
      <alignment horizontal="center" vertical="center" wrapText="1"/>
    </xf>
    <xf numFmtId="38" fontId="2" fillId="0" borderId="0" xfId="18" applyFont="1" applyFill="1" applyAlignment="1">
      <alignment horizontal="left" vertical="center" wrapText="1"/>
    </xf>
    <xf numFmtId="38" fontId="2" fillId="0" borderId="0" xfId="12" applyFont="1" applyFill="1" applyAlignment="1">
      <alignment horizontal="left" vertical="center"/>
    </xf>
    <xf numFmtId="38" fontId="2" fillId="0" borderId="0" xfId="12" applyFont="1" applyFill="1" applyAlignment="1">
      <alignment horizontal="left" vertical="center" wrapText="1"/>
    </xf>
    <xf numFmtId="38" fontId="2" fillId="0" borderId="0" xfId="12" applyFont="1" applyFill="1" applyAlignment="1">
      <alignment vertical="center"/>
    </xf>
    <xf numFmtId="38" fontId="39" fillId="0" borderId="0" xfId="12" applyFont="1" applyFill="1" applyBorder="1" applyAlignment="1">
      <alignment horizontal="center" vertical="center"/>
    </xf>
    <xf numFmtId="38" fontId="2" fillId="0" borderId="2" xfId="12" applyFont="1" applyFill="1" applyBorder="1" applyAlignment="1">
      <alignment horizontal="center" vertical="center" wrapText="1"/>
    </xf>
    <xf numFmtId="38" fontId="2" fillId="0" borderId="2" xfId="12" applyFont="1" applyFill="1" applyBorder="1" applyAlignment="1">
      <alignment horizontal="left" vertical="center" wrapText="1"/>
    </xf>
    <xf numFmtId="38" fontId="2" fillId="0" borderId="2" xfId="12" applyFont="1" applyFill="1" applyBorder="1" applyAlignment="1">
      <alignment horizontal="right" vertical="center" wrapText="1"/>
    </xf>
    <xf numFmtId="0" fontId="43" fillId="0" borderId="0" xfId="15" applyFont="1">
      <alignment vertical="center"/>
    </xf>
    <xf numFmtId="0" fontId="43" fillId="0" borderId="0" xfId="15" applyFont="1" applyAlignment="1">
      <alignment horizontal="right" vertical="center"/>
    </xf>
    <xf numFmtId="0" fontId="44" fillId="0" borderId="48" xfId="15" applyFont="1" applyBorder="1" applyAlignment="1">
      <alignment horizontal="center" vertical="center" wrapText="1"/>
    </xf>
    <xf numFmtId="0" fontId="44" fillId="0" borderId="12" xfId="15" applyFont="1" applyBorder="1" applyAlignment="1">
      <alignment horizontal="center" vertical="center" wrapText="1"/>
    </xf>
    <xf numFmtId="0" fontId="44" fillId="0" borderId="14" xfId="15" applyFont="1" applyBorder="1" applyAlignment="1">
      <alignment horizontal="center" vertical="center" wrapText="1"/>
    </xf>
    <xf numFmtId="49" fontId="44" fillId="0" borderId="48" xfId="15" applyNumberFormat="1" applyFont="1" applyBorder="1" applyAlignment="1">
      <alignment vertical="center" wrapText="1"/>
    </xf>
    <xf numFmtId="177" fontId="44" fillId="0" borderId="48" xfId="15" applyNumberFormat="1" applyFont="1" applyBorder="1" applyAlignment="1">
      <alignment horizontal="right" vertical="center" shrinkToFit="1"/>
    </xf>
    <xf numFmtId="0" fontId="42" fillId="0" borderId="0" xfId="15" applyFont="1">
      <alignment vertical="center"/>
    </xf>
    <xf numFmtId="49" fontId="44" fillId="0" borderId="48" xfId="15" applyNumberFormat="1" applyFont="1" applyBorder="1" applyAlignment="1">
      <alignment horizontal="center" vertical="center" wrapText="1"/>
    </xf>
    <xf numFmtId="0" fontId="44" fillId="0" borderId="0" xfId="15" applyFont="1">
      <alignment vertical="center"/>
    </xf>
    <xf numFmtId="0" fontId="44" fillId="0" borderId="0" xfId="15" applyFont="1" applyAlignment="1">
      <alignment horizontal="right" vertical="center"/>
    </xf>
    <xf numFmtId="0" fontId="2" fillId="0" borderId="0" xfId="15" applyFont="1">
      <alignment vertical="center"/>
    </xf>
    <xf numFmtId="0" fontId="2" fillId="0" borderId="0" xfId="15" applyFont="1" applyAlignment="1">
      <alignment horizontal="right" vertical="center"/>
    </xf>
    <xf numFmtId="0" fontId="2" fillId="0" borderId="48" xfId="15" applyFont="1" applyBorder="1" applyAlignment="1">
      <alignment horizontal="center" vertical="center" wrapText="1"/>
    </xf>
    <xf numFmtId="49" fontId="2" fillId="0" borderId="48" xfId="15" applyNumberFormat="1" applyFont="1" applyBorder="1" applyAlignment="1">
      <alignment vertical="center" wrapText="1"/>
    </xf>
    <xf numFmtId="177" fontId="2" fillId="0" borderId="48" xfId="15" applyNumberFormat="1" applyFont="1" applyBorder="1" applyAlignment="1">
      <alignment horizontal="right" vertical="center" shrinkToFit="1"/>
    </xf>
    <xf numFmtId="38" fontId="38" fillId="0" borderId="0" xfId="15" applyNumberFormat="1" applyFont="1">
      <alignment vertical="center"/>
    </xf>
    <xf numFmtId="177" fontId="38" fillId="0" borderId="0" xfId="15" applyNumberFormat="1" applyFont="1">
      <alignment vertical="center"/>
    </xf>
    <xf numFmtId="0" fontId="39" fillId="0" borderId="0" xfId="13" applyFont="1" applyAlignment="1">
      <alignment horizontal="left" vertical="center"/>
    </xf>
    <xf numFmtId="0" fontId="2" fillId="0" borderId="0" xfId="13" applyAlignment="1">
      <alignment horizontal="center" vertical="center"/>
    </xf>
    <xf numFmtId="0" fontId="2" fillId="0" borderId="0" xfId="13">
      <alignment vertical="center"/>
    </xf>
    <xf numFmtId="0" fontId="39" fillId="0" borderId="0" xfId="13" applyFont="1" applyAlignment="1">
      <alignment horizontal="center" vertical="center"/>
    </xf>
    <xf numFmtId="0" fontId="39" fillId="0" borderId="48" xfId="13" applyFont="1" applyBorder="1" applyAlignment="1">
      <alignment horizontal="center" vertical="center"/>
    </xf>
    <xf numFmtId="0" fontId="39" fillId="0" borderId="48" xfId="13" applyFont="1" applyBorder="1" applyAlignment="1">
      <alignment horizontal="center" vertical="center" wrapText="1"/>
    </xf>
    <xf numFmtId="0" fontId="39" fillId="0" borderId="48" xfId="13" applyFont="1" applyBorder="1" applyAlignment="1">
      <alignment horizontal="left" vertical="center" wrapText="1"/>
    </xf>
    <xf numFmtId="0" fontId="39" fillId="0" borderId="48" xfId="13" applyFont="1" applyBorder="1" applyAlignment="1">
      <alignment horizontal="right" vertical="center"/>
    </xf>
    <xf numFmtId="0" fontId="39" fillId="0" borderId="48" xfId="13" applyFont="1" applyBorder="1" applyAlignment="1">
      <alignment horizontal="right" vertical="center" wrapText="1"/>
    </xf>
    <xf numFmtId="38" fontId="39" fillId="0" borderId="48" xfId="13" applyNumberFormat="1" applyFont="1" applyBorder="1" applyAlignment="1">
      <alignment horizontal="right" vertical="center"/>
    </xf>
    <xf numFmtId="0" fontId="2" fillId="0" borderId="48" xfId="13" applyBorder="1" applyAlignment="1">
      <alignment horizontal="left" vertical="center"/>
    </xf>
    <xf numFmtId="0" fontId="2" fillId="0" borderId="48" xfId="13" applyBorder="1" applyAlignment="1">
      <alignment horizontal="right" vertical="center"/>
    </xf>
    <xf numFmtId="0" fontId="39" fillId="0" borderId="0" xfId="13" applyFont="1">
      <alignment vertical="center"/>
    </xf>
    <xf numFmtId="0" fontId="2" fillId="0" borderId="2" xfId="20" applyBorder="1" applyAlignment="1">
      <alignment horizontal="center" vertical="center"/>
    </xf>
    <xf numFmtId="0" fontId="2" fillId="0" borderId="2" xfId="20" applyBorder="1" applyAlignment="1">
      <alignment horizontal="centerContinuous" vertical="center" wrapText="1"/>
    </xf>
    <xf numFmtId="0" fontId="2" fillId="0" borderId="2" xfId="20" applyBorder="1" applyAlignment="1">
      <alignment horizontal="center" vertical="center" wrapText="1"/>
    </xf>
    <xf numFmtId="178" fontId="39" fillId="0" borderId="2" xfId="13" applyNumberFormat="1" applyFont="1" applyBorder="1">
      <alignment vertical="center"/>
    </xf>
    <xf numFmtId="0" fontId="38" fillId="0" borderId="0" xfId="13" applyFont="1">
      <alignment vertical="center"/>
    </xf>
    <xf numFmtId="0" fontId="39" fillId="0" borderId="2" xfId="13" applyFont="1" applyBorder="1" applyAlignment="1">
      <alignment horizontal="center" vertical="center" wrapText="1"/>
    </xf>
    <xf numFmtId="176" fontId="39" fillId="0" borderId="2" xfId="21" applyNumberFormat="1" applyFont="1" applyFill="1" applyBorder="1" applyAlignment="1">
      <alignment horizontal="right" vertical="center"/>
    </xf>
    <xf numFmtId="179" fontId="39" fillId="0" borderId="2" xfId="21" applyNumberFormat="1" applyFont="1" applyFill="1" applyBorder="1" applyAlignment="1">
      <alignment horizontal="right" vertical="center"/>
    </xf>
    <xf numFmtId="0" fontId="2" fillId="0" borderId="2" xfId="13" applyBorder="1" applyAlignment="1">
      <alignment horizontal="right" vertical="center"/>
    </xf>
    <xf numFmtId="38" fontId="2" fillId="0" borderId="0" xfId="21" applyFont="1" applyFill="1" applyAlignment="1">
      <alignment vertical="center"/>
    </xf>
    <xf numFmtId="0" fontId="46" fillId="0" borderId="0" xfId="13" applyFont="1">
      <alignment vertical="center"/>
    </xf>
    <xf numFmtId="0" fontId="2" fillId="0" borderId="46" xfId="15" applyFont="1" applyBorder="1" applyAlignment="1">
      <alignment horizontal="center" vertical="center"/>
    </xf>
    <xf numFmtId="0" fontId="38" fillId="0" borderId="46" xfId="15" applyFont="1" applyBorder="1">
      <alignment vertical="center"/>
    </xf>
    <xf numFmtId="177" fontId="38" fillId="0" borderId="48" xfId="15" applyNumberFormat="1" applyFont="1" applyBorder="1" applyAlignment="1">
      <alignment horizontal="right" vertical="center" shrinkToFit="1"/>
    </xf>
    <xf numFmtId="177" fontId="2" fillId="0" borderId="48" xfId="15" applyNumberFormat="1" applyFont="1" applyBorder="1" applyAlignment="1">
      <alignment horizontal="center" vertical="center" shrinkToFit="1"/>
    </xf>
    <xf numFmtId="38" fontId="38" fillId="0" borderId="0" xfId="16" applyFont="1" applyAlignment="1">
      <alignment vertical="center"/>
    </xf>
    <xf numFmtId="38" fontId="1" fillId="0" borderId="0" xfId="12" applyFont="1" applyFill="1" applyAlignment="1">
      <alignment vertical="center" wrapText="1"/>
    </xf>
    <xf numFmtId="38" fontId="1" fillId="0" borderId="48" xfId="12" applyFont="1" applyFill="1" applyBorder="1" applyAlignment="1">
      <alignment vertical="center" wrapText="1"/>
    </xf>
    <xf numFmtId="38" fontId="33" fillId="0" borderId="48" xfId="12" applyFont="1" applyFill="1" applyBorder="1" applyAlignment="1">
      <alignment horizontal="center" vertical="center" wrapText="1"/>
    </xf>
    <xf numFmtId="38" fontId="33" fillId="0" borderId="48" xfId="12" applyFont="1" applyFill="1" applyBorder="1" applyAlignment="1">
      <alignment vertical="center" wrapText="1"/>
    </xf>
    <xf numFmtId="38" fontId="33" fillId="0" borderId="0" xfId="12" applyFont="1" applyFill="1" applyAlignment="1">
      <alignment horizontal="center" vertical="center" wrapText="1"/>
    </xf>
    <xf numFmtId="38" fontId="33" fillId="0" borderId="0" xfId="12" applyFont="1" applyFill="1" applyAlignment="1">
      <alignment vertical="center" wrapText="1"/>
    </xf>
    <xf numFmtId="38" fontId="1" fillId="0" borderId="0" xfId="12" applyFont="1" applyFill="1" applyAlignment="1">
      <alignment vertical="center" shrinkToFit="1"/>
    </xf>
    <xf numFmtId="38" fontId="2" fillId="0" borderId="2" xfId="18" applyFont="1" applyFill="1" applyBorder="1" applyAlignment="1">
      <alignment horizontal="center" vertical="center" shrinkToFit="1"/>
    </xf>
    <xf numFmtId="38" fontId="2" fillId="0" borderId="51" xfId="18" applyFont="1" applyFill="1" applyBorder="1" applyAlignment="1">
      <alignment horizontal="center" vertical="center" shrinkToFit="1"/>
    </xf>
    <xf numFmtId="38" fontId="2" fillId="0" borderId="2" xfId="18" applyFont="1" applyFill="1" applyBorder="1" applyAlignment="1">
      <alignment horizontal="center" vertical="center" wrapText="1" shrinkToFit="1"/>
    </xf>
    <xf numFmtId="0" fontId="2" fillId="0" borderId="2" xfId="19" applyBorder="1" applyAlignment="1">
      <alignment horizontal="center" vertical="center" wrapText="1"/>
    </xf>
    <xf numFmtId="38" fontId="2" fillId="0" borderId="2" xfId="18" applyFont="1" applyFill="1" applyBorder="1" applyAlignment="1">
      <alignment vertical="center" shrinkToFit="1"/>
    </xf>
    <xf numFmtId="0" fontId="2" fillId="0" borderId="2" xfId="17" applyBorder="1">
      <alignment vertical="center"/>
    </xf>
    <xf numFmtId="38" fontId="2" fillId="0" borderId="0" xfId="17" applyNumberFormat="1">
      <alignment vertical="center"/>
    </xf>
    <xf numFmtId="0" fontId="30" fillId="0" borderId="2" xfId="17" applyFont="1" applyBorder="1">
      <alignment vertical="center"/>
    </xf>
    <xf numFmtId="0" fontId="12" fillId="0" borderId="0" xfId="15" applyFont="1" applyAlignment="1">
      <alignment horizontal="right" vertical="center"/>
    </xf>
    <xf numFmtId="0" fontId="12" fillId="0" borderId="46" xfId="15" applyFont="1" applyBorder="1" applyAlignment="1">
      <alignment horizontal="center" vertical="center"/>
    </xf>
    <xf numFmtId="0" fontId="12" fillId="0" borderId="0" xfId="15" applyFont="1" applyAlignment="1">
      <alignment horizontal="center" vertical="center" wrapText="1"/>
    </xf>
    <xf numFmtId="0" fontId="12" fillId="0" borderId="46" xfId="15" applyFont="1" applyBorder="1">
      <alignment vertical="center"/>
    </xf>
    <xf numFmtId="38" fontId="12" fillId="0" borderId="46" xfId="2" applyFont="1" applyBorder="1" applyAlignment="1">
      <alignment horizontal="right" vertical="center"/>
    </xf>
    <xf numFmtId="176" fontId="38" fillId="0" borderId="0" xfId="15" applyNumberFormat="1" applyFont="1" applyAlignment="1">
      <alignment horizontal="right" vertical="center" shrinkToFit="1"/>
    </xf>
    <xf numFmtId="0" fontId="12" fillId="0" borderId="48" xfId="15" applyFont="1" applyBorder="1">
      <alignment vertical="center"/>
    </xf>
    <xf numFmtId="38" fontId="12" fillId="0" borderId="48" xfId="2" applyFont="1" applyBorder="1" applyAlignment="1">
      <alignment horizontal="right" vertical="center"/>
    </xf>
    <xf numFmtId="0" fontId="44" fillId="0" borderId="105" xfId="15" applyFont="1" applyBorder="1" applyAlignment="1">
      <alignment horizontal="center" vertical="center" wrapText="1"/>
    </xf>
    <xf numFmtId="0" fontId="44" fillId="0" borderId="107" xfId="15" applyFont="1" applyBorder="1" applyAlignment="1">
      <alignment horizontal="center" vertical="center" wrapText="1"/>
    </xf>
    <xf numFmtId="177" fontId="44" fillId="0" borderId="107" xfId="15" applyNumberFormat="1" applyFont="1" applyBorder="1" applyAlignment="1">
      <alignment horizontal="right" vertical="center" shrinkToFit="1"/>
    </xf>
    <xf numFmtId="177" fontId="44" fillId="0" borderId="109" xfId="15" applyNumberFormat="1" applyFont="1" applyBorder="1" applyAlignment="1">
      <alignment horizontal="right" vertical="center" shrinkToFit="1"/>
    </xf>
    <xf numFmtId="38" fontId="48" fillId="2" borderId="48" xfId="22" applyFont="1" applyFill="1" applyBorder="1" applyAlignment="1">
      <alignment vertical="center"/>
    </xf>
    <xf numFmtId="38" fontId="48" fillId="2" borderId="107" xfId="22" applyFont="1" applyFill="1" applyBorder="1" applyAlignment="1">
      <alignment vertical="center"/>
    </xf>
    <xf numFmtId="177" fontId="44" fillId="2" borderId="109" xfId="15" applyNumberFormat="1" applyFont="1" applyFill="1" applyBorder="1" applyAlignment="1">
      <alignment horizontal="right" vertical="center" shrinkToFit="1"/>
    </xf>
    <xf numFmtId="177" fontId="44" fillId="2" borderId="48" xfId="15" applyNumberFormat="1" applyFont="1" applyFill="1" applyBorder="1" applyAlignment="1">
      <alignment horizontal="right" vertical="center" shrinkToFit="1"/>
    </xf>
    <xf numFmtId="177" fontId="44" fillId="2" borderId="107" xfId="15" applyNumberFormat="1" applyFont="1" applyFill="1" applyBorder="1" applyAlignment="1">
      <alignment horizontal="right" vertical="center" shrinkToFit="1"/>
    </xf>
    <xf numFmtId="177" fontId="44" fillId="0" borderId="110" xfId="15" applyNumberFormat="1" applyFont="1" applyBorder="1" applyAlignment="1">
      <alignment horizontal="right" vertical="center" shrinkToFit="1"/>
    </xf>
    <xf numFmtId="0" fontId="44" fillId="0" borderId="107" xfId="15" applyFont="1" applyBorder="1" applyAlignment="1">
      <alignment horizontal="center" vertical="center"/>
    </xf>
    <xf numFmtId="0" fontId="44" fillId="0" borderId="109" xfId="15" applyFont="1" applyBorder="1" applyAlignment="1">
      <alignment horizontal="center" vertical="center"/>
    </xf>
    <xf numFmtId="10" fontId="44" fillId="2" borderId="48" xfId="15" quotePrefix="1" applyNumberFormat="1" applyFont="1" applyFill="1" applyBorder="1" applyAlignment="1">
      <alignment horizontal="center" vertical="center"/>
    </xf>
    <xf numFmtId="177" fontId="44" fillId="0" borderId="107" xfId="15" applyNumberFormat="1" applyFont="1" applyBorder="1" applyAlignment="1">
      <alignment horizontal="center" vertical="center" shrinkToFit="1"/>
    </xf>
    <xf numFmtId="38" fontId="2" fillId="0" borderId="0" xfId="2" applyFont="1" applyFill="1" applyBorder="1" applyAlignment="1">
      <alignment horizontal="right" vertical="center"/>
    </xf>
    <xf numFmtId="38" fontId="39" fillId="0" borderId="0" xfId="2" applyFont="1" applyFill="1" applyBorder="1" applyAlignment="1">
      <alignment horizontal="right" vertical="center"/>
    </xf>
    <xf numFmtId="38" fontId="39" fillId="0" borderId="48" xfId="2" applyFont="1" applyFill="1" applyBorder="1" applyAlignment="1">
      <alignment horizontal="right" vertical="center" wrapText="1"/>
    </xf>
    <xf numFmtId="38" fontId="39" fillId="0" borderId="48" xfId="13" applyNumberFormat="1" applyFont="1" applyBorder="1" applyAlignment="1">
      <alignment horizontal="left" vertical="center"/>
    </xf>
    <xf numFmtId="38" fontId="2" fillId="0" borderId="0" xfId="2" applyFont="1" applyFill="1" applyAlignment="1">
      <alignment horizontal="right" vertical="center"/>
    </xf>
    <xf numFmtId="0" fontId="38" fillId="0" borderId="0" xfId="15" applyFont="1" applyAlignment="1">
      <alignment horizontal="right" vertical="center"/>
    </xf>
    <xf numFmtId="38" fontId="2" fillId="0" borderId="48" xfId="12" applyFont="1" applyFill="1" applyBorder="1" applyAlignment="1">
      <alignment horizontal="left" vertical="center" wrapText="1"/>
    </xf>
    <xf numFmtId="38" fontId="2" fillId="0" borderId="0" xfId="12" applyFont="1" applyFill="1" applyAlignment="1">
      <alignment horizontal="right" vertical="center" wrapText="1"/>
    </xf>
    <xf numFmtId="38" fontId="2" fillId="0" borderId="48" xfId="12" applyFont="1" applyFill="1" applyBorder="1" applyAlignment="1">
      <alignment horizontal="right" vertical="center" wrapText="1"/>
    </xf>
    <xf numFmtId="38" fontId="2" fillId="0" borderId="0" xfId="12" applyFont="1" applyFill="1" applyAlignment="1">
      <alignment horizontal="center" vertical="center"/>
    </xf>
    <xf numFmtId="38" fontId="2" fillId="0" borderId="48" xfId="12" applyFont="1" applyFill="1" applyBorder="1" applyAlignment="1">
      <alignment horizontal="center" vertical="center" wrapText="1"/>
    </xf>
    <xf numFmtId="38" fontId="2" fillId="0" borderId="0" xfId="12" applyFont="1" applyFill="1" applyAlignment="1">
      <alignment horizontal="right" vertical="center"/>
    </xf>
    <xf numFmtId="38" fontId="2" fillId="0" borderId="0" xfId="12" applyFont="1" applyFill="1" applyAlignment="1">
      <alignment horizontal="right" vertical="center" shrinkToFit="1"/>
    </xf>
    <xf numFmtId="38" fontId="30" fillId="0" borderId="48" xfId="12" applyFont="1" applyFill="1" applyBorder="1" applyAlignment="1">
      <alignment horizontal="right" vertical="center" wrapText="1"/>
    </xf>
    <xf numFmtId="38" fontId="30" fillId="0" borderId="48" xfId="12" applyFont="1" applyFill="1" applyBorder="1" applyAlignment="1">
      <alignment horizontal="center" vertical="center" wrapText="1"/>
    </xf>
    <xf numFmtId="0" fontId="12" fillId="0" borderId="104" xfId="15" applyFont="1" applyBorder="1">
      <alignment vertical="center"/>
    </xf>
    <xf numFmtId="176" fontId="2" fillId="0" borderId="48" xfId="15" applyNumberFormat="1" applyFont="1" applyBorder="1" applyAlignment="1">
      <alignment horizontal="left" vertical="center" shrinkToFit="1"/>
    </xf>
    <xf numFmtId="176" fontId="2" fillId="0" borderId="48" xfId="15" applyNumberFormat="1" applyFont="1" applyBorder="1" applyAlignment="1">
      <alignment horizontal="right" vertical="center" shrinkToFit="1"/>
    </xf>
    <xf numFmtId="38" fontId="39" fillId="0" borderId="48" xfId="2" applyFont="1" applyFill="1" applyBorder="1" applyAlignment="1">
      <alignment horizontal="center" vertical="center" wrapText="1"/>
    </xf>
    <xf numFmtId="176" fontId="39" fillId="0" borderId="0" xfId="2" applyNumberFormat="1" applyFont="1" applyFill="1" applyAlignment="1">
      <alignment vertical="center"/>
    </xf>
    <xf numFmtId="176" fontId="2" fillId="0" borderId="0" xfId="2" applyNumberFormat="1" applyFont="1" applyFill="1" applyAlignment="1">
      <alignment vertical="center"/>
    </xf>
    <xf numFmtId="176" fontId="39" fillId="0" borderId="0" xfId="2" applyNumberFormat="1" applyFont="1" applyFill="1" applyAlignment="1">
      <alignment horizontal="left" vertical="center"/>
    </xf>
    <xf numFmtId="176" fontId="39" fillId="0" borderId="0" xfId="2" applyNumberFormat="1" applyFont="1" applyFill="1" applyBorder="1" applyAlignment="1">
      <alignment horizontal="center" vertical="center"/>
    </xf>
    <xf numFmtId="176" fontId="2" fillId="0" borderId="2" xfId="2" applyNumberFormat="1" applyFont="1" applyFill="1" applyBorder="1" applyAlignment="1">
      <alignment horizontal="center" vertical="center"/>
    </xf>
    <xf numFmtId="176" fontId="2" fillId="0" borderId="2" xfId="2" applyNumberFormat="1" applyFont="1" applyFill="1" applyBorder="1" applyAlignment="1">
      <alignment horizontal="centerContinuous" vertical="center" wrapText="1"/>
    </xf>
    <xf numFmtId="176" fontId="2" fillId="0" borderId="2" xfId="2" applyNumberFormat="1" applyFont="1" applyFill="1" applyBorder="1" applyAlignment="1">
      <alignment horizontal="center" vertical="center" wrapText="1"/>
    </xf>
    <xf numFmtId="176" fontId="39" fillId="0" borderId="2" xfId="2" applyNumberFormat="1" applyFont="1" applyFill="1" applyBorder="1" applyAlignment="1">
      <alignment vertical="center"/>
    </xf>
    <xf numFmtId="176" fontId="38" fillId="0" borderId="0" xfId="2" applyNumberFormat="1" applyFont="1" applyFill="1" applyAlignment="1">
      <alignment vertical="center"/>
    </xf>
    <xf numFmtId="176" fontId="39" fillId="0" borderId="0" xfId="2" applyNumberFormat="1" applyFont="1" applyFill="1" applyBorder="1" applyAlignment="1">
      <alignment vertical="center"/>
    </xf>
    <xf numFmtId="176" fontId="39" fillId="0" borderId="2" xfId="2" applyNumberFormat="1" applyFont="1" applyFill="1" applyBorder="1" applyAlignment="1">
      <alignment horizontal="center" vertical="center" wrapText="1"/>
    </xf>
    <xf numFmtId="176" fontId="2" fillId="0" borderId="2" xfId="2" applyNumberFormat="1" applyFont="1" applyFill="1" applyBorder="1" applyAlignment="1">
      <alignment vertical="center"/>
    </xf>
    <xf numFmtId="176" fontId="39" fillId="0" borderId="2" xfId="2" applyNumberFormat="1" applyFont="1" applyFill="1" applyBorder="1" applyAlignment="1">
      <alignment horizontal="right" vertical="center"/>
    </xf>
    <xf numFmtId="176" fontId="2" fillId="0" borderId="2" xfId="2" applyNumberFormat="1" applyFont="1" applyFill="1" applyBorder="1" applyAlignment="1">
      <alignment horizontal="right" vertical="center"/>
    </xf>
    <xf numFmtId="180" fontId="0" fillId="0" borderId="0" xfId="0" applyNumberFormat="1"/>
    <xf numFmtId="181" fontId="15" fillId="0" borderId="0" xfId="0" applyNumberFormat="1" applyFont="1" applyAlignment="1">
      <alignment vertical="center"/>
    </xf>
    <xf numFmtId="38" fontId="0" fillId="0" borderId="0" xfId="0" applyNumberFormat="1" applyAlignment="1">
      <alignment vertical="center"/>
    </xf>
    <xf numFmtId="38" fontId="2" fillId="0" borderId="0" xfId="6" applyFont="1" applyFill="1" applyBorder="1" applyAlignment="1">
      <alignment vertical="center"/>
    </xf>
    <xf numFmtId="0" fontId="29" fillId="0" borderId="0" xfId="0" applyFont="1" applyAlignment="1">
      <alignment vertical="center"/>
    </xf>
    <xf numFmtId="0" fontId="0" fillId="0" borderId="0" xfId="9" applyFont="1">
      <alignment vertical="center"/>
    </xf>
    <xf numFmtId="0" fontId="0" fillId="0" borderId="40" xfId="0" applyBorder="1" applyAlignment="1">
      <alignment horizontal="right" vertical="center"/>
    </xf>
    <xf numFmtId="0" fontId="0" fillId="0" borderId="41" xfId="0" applyBorder="1" applyAlignment="1">
      <alignment horizontal="right" vertical="center"/>
    </xf>
    <xf numFmtId="0" fontId="34" fillId="0" borderId="0" xfId="0" applyFont="1" applyAlignment="1">
      <alignment vertical="center"/>
    </xf>
    <xf numFmtId="0" fontId="25" fillId="0" borderId="0" xfId="0" applyFont="1" applyAlignment="1">
      <alignment vertical="center"/>
    </xf>
    <xf numFmtId="40" fontId="0" fillId="0" borderId="0" xfId="2" applyNumberFormat="1" applyFont="1" applyFill="1"/>
    <xf numFmtId="181" fontId="0" fillId="0" borderId="0" xfId="0" applyNumberFormat="1"/>
    <xf numFmtId="38" fontId="8" fillId="0" borderId="2" xfId="6" applyFont="1" applyFill="1" applyBorder="1" applyAlignment="1">
      <alignment horizontal="center" vertical="center" wrapText="1"/>
    </xf>
    <xf numFmtId="38" fontId="2" fillId="0" borderId="2" xfId="6" applyFont="1" applyBorder="1" applyAlignment="1">
      <alignment horizontal="center" vertical="center" wrapText="1"/>
    </xf>
    <xf numFmtId="38" fontId="2" fillId="0" borderId="2" xfId="6" applyFont="1" applyFill="1" applyBorder="1" applyAlignment="1">
      <alignment horizontal="center" vertical="center" wrapText="1"/>
    </xf>
    <xf numFmtId="38" fontId="11" fillId="0" borderId="0" xfId="6" applyFont="1" applyAlignment="1">
      <alignment horizontal="center" vertical="center" wrapText="1"/>
    </xf>
    <xf numFmtId="38" fontId="8" fillId="0" borderId="51" xfId="6" applyFont="1" applyFill="1" applyBorder="1" applyAlignment="1">
      <alignment horizontal="center" vertical="center" wrapText="1"/>
    </xf>
    <xf numFmtId="38" fontId="8" fillId="0" borderId="56" xfId="6" applyFont="1" applyFill="1" applyBorder="1" applyAlignment="1">
      <alignment horizontal="center" vertical="center" wrapText="1"/>
    </xf>
    <xf numFmtId="38" fontId="8" fillId="0" borderId="3" xfId="6" applyFont="1" applyFill="1" applyBorder="1" applyAlignment="1">
      <alignment horizontal="center" vertical="center" wrapText="1"/>
    </xf>
    <xf numFmtId="38" fontId="8" fillId="3" borderId="101" xfId="6" applyFont="1" applyFill="1" applyBorder="1" applyAlignment="1">
      <alignment horizontal="center" vertical="center" wrapText="1"/>
    </xf>
    <xf numFmtId="38" fontId="8" fillId="3" borderId="102" xfId="6" applyFont="1" applyFill="1" applyBorder="1" applyAlignment="1">
      <alignment horizontal="center" vertical="center" wrapText="1"/>
    </xf>
    <xf numFmtId="38" fontId="8" fillId="3" borderId="103" xfId="6" applyFont="1" applyFill="1" applyBorder="1" applyAlignment="1">
      <alignment horizontal="center" vertical="center" wrapText="1"/>
    </xf>
    <xf numFmtId="38" fontId="8" fillId="0" borderId="4" xfId="6" applyFont="1" applyFill="1" applyBorder="1" applyAlignment="1">
      <alignment horizontal="center" vertical="center" wrapText="1"/>
    </xf>
    <xf numFmtId="38" fontId="8" fillId="0" borderId="5" xfId="6" applyFont="1" applyFill="1" applyBorder="1" applyAlignment="1">
      <alignment horizontal="center" vertical="center" wrapText="1"/>
    </xf>
    <xf numFmtId="38" fontId="8" fillId="0" borderId="2" xfId="6" applyFont="1" applyBorder="1" applyAlignment="1">
      <alignment horizontal="center" vertical="center" wrapText="1"/>
    </xf>
    <xf numFmtId="38" fontId="33" fillId="0" borderId="4" xfId="6" applyFont="1" applyFill="1" applyBorder="1" applyAlignment="1">
      <alignment horizontal="center" vertical="center" wrapText="1"/>
    </xf>
    <xf numFmtId="38" fontId="33" fillId="0" borderId="5" xfId="6" applyFont="1" applyFill="1" applyBorder="1" applyAlignment="1">
      <alignment horizontal="center" vertical="center" wrapText="1"/>
    </xf>
    <xf numFmtId="38" fontId="2" fillId="0" borderId="51" xfId="6" applyFont="1" applyFill="1" applyBorder="1" applyAlignment="1">
      <alignment horizontal="center" vertical="center" wrapText="1"/>
    </xf>
    <xf numFmtId="38" fontId="2" fillId="0" borderId="56" xfId="6" applyFont="1" applyFill="1" applyBorder="1" applyAlignment="1">
      <alignment horizontal="center" vertical="center" wrapText="1"/>
    </xf>
    <xf numFmtId="38" fontId="2" fillId="0" borderId="3" xfId="6" applyFont="1" applyFill="1" applyBorder="1" applyAlignment="1">
      <alignment horizontal="center" vertical="center" wrapText="1"/>
    </xf>
    <xf numFmtId="38" fontId="2" fillId="0" borderId="4" xfId="6" applyFont="1" applyBorder="1" applyAlignment="1">
      <alignment horizontal="center" vertical="center" wrapText="1"/>
    </xf>
    <xf numFmtId="38" fontId="2" fillId="0" borderId="5" xfId="6" applyFont="1" applyBorder="1" applyAlignment="1">
      <alignment horizontal="center" vertical="center" wrapText="1"/>
    </xf>
    <xf numFmtId="38" fontId="2" fillId="0" borderId="4" xfId="6" applyFont="1" applyBorder="1" applyAlignment="1">
      <alignment horizontal="right" vertical="center" wrapText="1"/>
    </xf>
    <xf numFmtId="38" fontId="2" fillId="0" borderId="6" xfId="6" applyFont="1" applyBorder="1" applyAlignment="1">
      <alignment horizontal="right" vertical="center" wrapText="1"/>
    </xf>
    <xf numFmtId="38" fontId="2" fillId="0" borderId="5" xfId="6" applyFont="1" applyBorder="1" applyAlignment="1">
      <alignment horizontal="right" vertical="center" wrapText="1"/>
    </xf>
    <xf numFmtId="38" fontId="8" fillId="0" borderId="90" xfId="6" applyFont="1" applyBorder="1" applyAlignment="1">
      <alignment horizontal="center" vertical="center" wrapText="1"/>
    </xf>
    <xf numFmtId="38" fontId="8" fillId="0" borderId="91" xfId="6" applyFont="1" applyBorder="1" applyAlignment="1">
      <alignment horizontal="center" vertical="center" wrapText="1"/>
    </xf>
    <xf numFmtId="38" fontId="8" fillId="0" borderId="92" xfId="6" applyFont="1" applyBorder="1" applyAlignment="1">
      <alignment horizontal="center" vertical="center" wrapText="1"/>
    </xf>
    <xf numFmtId="38" fontId="8" fillId="0" borderId="96" xfId="6" applyFont="1" applyBorder="1" applyAlignment="1">
      <alignment horizontal="center" vertical="center" wrapText="1"/>
    </xf>
    <xf numFmtId="38" fontId="8" fillId="0" borderId="93" xfId="6" applyFont="1" applyBorder="1" applyAlignment="1">
      <alignment horizontal="center" vertical="center" wrapText="1"/>
    </xf>
    <xf numFmtId="38" fontId="2" fillId="0" borderId="6" xfId="6" applyFont="1" applyBorder="1" applyAlignment="1">
      <alignment horizontal="center" vertical="center" wrapText="1"/>
    </xf>
    <xf numFmtId="38" fontId="30" fillId="0" borderId="2" xfId="6" applyFont="1" applyBorder="1" applyAlignment="1">
      <alignment horizontal="center" vertical="center" wrapText="1"/>
    </xf>
    <xf numFmtId="0" fontId="15" fillId="0" borderId="0" xfId="0" applyFont="1" applyAlignment="1">
      <alignment horizontal="center" vertical="center"/>
    </xf>
    <xf numFmtId="38" fontId="15" fillId="0" borderId="40" xfId="0" applyNumberFormat="1" applyFont="1" applyBorder="1" applyAlignment="1">
      <alignment horizontal="right" vertical="center"/>
    </xf>
    <xf numFmtId="38" fontId="15" fillId="0" borderId="41" xfId="0" applyNumberFormat="1" applyFont="1" applyBorder="1" applyAlignment="1">
      <alignment horizontal="right" vertical="center"/>
    </xf>
    <xf numFmtId="38" fontId="15" fillId="0" borderId="68" xfId="0" applyNumberFormat="1" applyFont="1" applyBorder="1" applyAlignment="1">
      <alignment horizontal="right" vertical="center"/>
    </xf>
    <xf numFmtId="38" fontId="15" fillId="0" borderId="69" xfId="0" applyNumberFormat="1" applyFont="1" applyBorder="1" applyAlignment="1">
      <alignment horizontal="right" vertical="center"/>
    </xf>
    <xf numFmtId="38" fontId="15" fillId="0" borderId="64" xfId="0" applyNumberFormat="1" applyFont="1" applyBorder="1" applyAlignment="1">
      <alignment horizontal="right" vertical="center"/>
    </xf>
    <xf numFmtId="38" fontId="15" fillId="0" borderId="65" xfId="0" applyNumberFormat="1" applyFont="1" applyBorder="1" applyAlignment="1">
      <alignment horizontal="right" vertical="center"/>
    </xf>
    <xf numFmtId="0" fontId="16" fillId="0" borderId="0" xfId="0" applyFont="1" applyAlignment="1">
      <alignment horizontal="right" vertical="center"/>
    </xf>
    <xf numFmtId="0" fontId="18" fillId="0" borderId="0" xfId="0" applyFont="1" applyAlignment="1">
      <alignment horizontal="center" vertical="center"/>
    </xf>
    <xf numFmtId="0" fontId="0" fillId="0" borderId="0" xfId="0" applyAlignment="1">
      <alignment horizont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76" xfId="0" applyFont="1" applyBorder="1" applyAlignment="1">
      <alignment horizontal="center" vertical="center"/>
    </xf>
    <xf numFmtId="0" fontId="8" fillId="0" borderId="43" xfId="0" applyFont="1" applyBorder="1" applyAlignment="1">
      <alignment horizontal="center" vertical="center"/>
    </xf>
    <xf numFmtId="38" fontId="15" fillId="0" borderId="76" xfId="0" applyNumberFormat="1" applyFont="1" applyBorder="1" applyAlignment="1">
      <alignment horizontal="right" vertical="center"/>
    </xf>
    <xf numFmtId="38" fontId="15" fillId="0" borderId="43" xfId="0" applyNumberFormat="1" applyFont="1" applyBorder="1" applyAlignment="1">
      <alignment horizontal="right" vertical="center"/>
    </xf>
    <xf numFmtId="38" fontId="15" fillId="0" borderId="14" xfId="0" applyNumberFormat="1" applyFont="1" applyBorder="1" applyAlignment="1">
      <alignment horizontal="right" vertical="center"/>
    </xf>
    <xf numFmtId="38" fontId="15" fillId="0" borderId="12" xfId="0" applyNumberFormat="1" applyFont="1" applyBorder="1" applyAlignment="1">
      <alignment horizontal="right" vertical="center"/>
    </xf>
    <xf numFmtId="38" fontId="15" fillId="0" borderId="61" xfId="0" applyNumberFormat="1" applyFont="1" applyBorder="1" applyAlignment="1">
      <alignment horizontal="right" vertical="center"/>
    </xf>
    <xf numFmtId="38" fontId="15" fillId="0" borderId="18" xfId="0" applyNumberFormat="1" applyFont="1" applyBorder="1" applyAlignment="1">
      <alignment horizontal="right" vertical="center"/>
    </xf>
    <xf numFmtId="38" fontId="15" fillId="0" borderId="8" xfId="0" applyNumberFormat="1" applyFont="1" applyBorder="1" applyAlignment="1">
      <alignment horizontal="right" vertical="center"/>
    </xf>
    <xf numFmtId="38" fontId="15" fillId="0" borderId="0" xfId="0" applyNumberFormat="1" applyFont="1" applyAlignment="1">
      <alignment horizontal="right" vertical="center"/>
    </xf>
    <xf numFmtId="0" fontId="15" fillId="0" borderId="70" xfId="0" applyFont="1" applyBorder="1" applyAlignment="1">
      <alignment horizontal="center" vertical="center"/>
    </xf>
    <xf numFmtId="0" fontId="15" fillId="0" borderId="71" xfId="0" applyFont="1" applyBorder="1" applyAlignment="1">
      <alignment horizontal="center" vertical="center"/>
    </xf>
    <xf numFmtId="38" fontId="15" fillId="0" borderId="62" xfId="0" applyNumberFormat="1" applyFont="1" applyBorder="1" applyAlignment="1">
      <alignment horizontal="right" vertical="center"/>
    </xf>
    <xf numFmtId="38" fontId="15" fillId="0" borderId="63" xfId="0" applyNumberFormat="1" applyFont="1" applyBorder="1" applyAlignment="1">
      <alignment horizontal="right" vertical="center"/>
    </xf>
    <xf numFmtId="0" fontId="15" fillId="0" borderId="77"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2" xfId="0" applyFont="1" applyBorder="1" applyAlignment="1">
      <alignment horizontal="center" vertical="center"/>
    </xf>
    <xf numFmtId="38" fontId="15" fillId="0" borderId="78" xfId="0" applyNumberFormat="1" applyFont="1" applyBorder="1" applyAlignment="1">
      <alignment horizontal="right" vertical="center"/>
    </xf>
    <xf numFmtId="38" fontId="15" fillId="0" borderId="79" xfId="0" applyNumberFormat="1" applyFont="1" applyBorder="1" applyAlignment="1">
      <alignment horizontal="right" vertical="center"/>
    </xf>
    <xf numFmtId="38" fontId="15" fillId="0" borderId="15" xfId="0" applyNumberFormat="1" applyFont="1" applyBorder="1" applyAlignment="1">
      <alignment horizontal="right" vertical="center"/>
    </xf>
    <xf numFmtId="38" fontId="15" fillId="0" borderId="57" xfId="0" applyNumberFormat="1" applyFont="1" applyBorder="1" applyAlignment="1">
      <alignment horizontal="right" vertical="center"/>
    </xf>
    <xf numFmtId="38" fontId="15" fillId="0" borderId="72" xfId="0" applyNumberFormat="1" applyFont="1" applyBorder="1" applyAlignment="1">
      <alignment horizontal="right" vertical="center"/>
    </xf>
    <xf numFmtId="38" fontId="15" fillId="0" borderId="80" xfId="0" applyNumberFormat="1" applyFont="1" applyBorder="1" applyAlignment="1">
      <alignment horizontal="right" vertical="center"/>
    </xf>
    <xf numFmtId="0" fontId="15" fillId="0" borderId="31" xfId="0" applyFont="1" applyBorder="1" applyAlignment="1">
      <alignment horizontal="center" vertical="center"/>
    </xf>
    <xf numFmtId="0" fontId="15" fillId="0" borderId="81" xfId="0" applyFont="1" applyBorder="1" applyAlignment="1">
      <alignment horizontal="center" vertical="center"/>
    </xf>
    <xf numFmtId="38" fontId="15" fillId="0" borderId="73" xfId="0" applyNumberFormat="1" applyFont="1" applyBorder="1" applyAlignment="1">
      <alignment horizontal="right" vertical="center"/>
    </xf>
    <xf numFmtId="0" fontId="8" fillId="5" borderId="19"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0" xfId="0" applyFont="1" applyFill="1" applyAlignment="1">
      <alignment horizontal="center" vertical="center"/>
    </xf>
    <xf numFmtId="0" fontId="8" fillId="5" borderId="8" xfId="0" applyFont="1" applyFill="1" applyBorder="1" applyAlignment="1">
      <alignment horizontal="center" vertical="center"/>
    </xf>
    <xf numFmtId="0" fontId="8" fillId="5" borderId="76" xfId="0" applyFont="1" applyFill="1" applyBorder="1" applyAlignment="1">
      <alignment horizontal="center" vertical="center"/>
    </xf>
    <xf numFmtId="0" fontId="8" fillId="5" borderId="40" xfId="0" applyFont="1" applyFill="1" applyBorder="1" applyAlignment="1">
      <alignment horizontal="center" vertical="center"/>
    </xf>
    <xf numFmtId="0" fontId="5" fillId="0" borderId="23" xfId="0" applyFont="1" applyBorder="1" applyAlignment="1">
      <alignment horizontal="center"/>
    </xf>
    <xf numFmtId="0" fontId="5" fillId="0" borderId="74" xfId="0" applyFont="1" applyBorder="1" applyAlignment="1">
      <alignment horizontal="center"/>
    </xf>
    <xf numFmtId="0" fontId="0" fillId="5" borderId="66" xfId="0" applyFill="1" applyBorder="1" applyAlignment="1">
      <alignment horizontal="center" vertical="center" wrapText="1"/>
    </xf>
    <xf numFmtId="0" fontId="8" fillId="5" borderId="75" xfId="0" applyFont="1" applyFill="1" applyBorder="1" applyAlignment="1">
      <alignment horizontal="center" vertical="center"/>
    </xf>
    <xf numFmtId="0" fontId="8" fillId="5" borderId="67" xfId="0" applyFont="1" applyFill="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5" borderId="26"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58" xfId="0" applyFont="1" applyFill="1" applyBorder="1" applyAlignment="1">
      <alignment horizontal="center" vertical="center"/>
    </xf>
    <xf numFmtId="0" fontId="8" fillId="5" borderId="59" xfId="0" applyFont="1" applyFill="1" applyBorder="1" applyAlignment="1">
      <alignment horizontal="center" vertical="center"/>
    </xf>
    <xf numFmtId="0" fontId="8" fillId="5" borderId="60" xfId="0" applyFont="1" applyFill="1" applyBorder="1" applyAlignment="1">
      <alignment horizontal="center" vertical="center"/>
    </xf>
    <xf numFmtId="0" fontId="8" fillId="5" borderId="82" xfId="0" applyFont="1" applyFill="1" applyBorder="1" applyAlignment="1">
      <alignment horizontal="center" vertical="center"/>
    </xf>
    <xf numFmtId="38" fontId="0" fillId="0" borderId="40" xfId="0" applyNumberFormat="1" applyBorder="1" applyAlignment="1">
      <alignment horizontal="right" vertical="center"/>
    </xf>
    <xf numFmtId="0" fontId="0" fillId="0" borderId="41" xfId="0" applyBorder="1" applyAlignment="1">
      <alignment horizontal="right"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38" fontId="0" fillId="0" borderId="82" xfId="0" applyNumberFormat="1" applyBorder="1" applyAlignment="1">
      <alignment horizontal="right" vertical="center"/>
    </xf>
    <xf numFmtId="0" fontId="0" fillId="0" borderId="83" xfId="0" applyBorder="1" applyAlignment="1">
      <alignment horizontal="right" vertical="center"/>
    </xf>
    <xf numFmtId="38" fontId="0" fillId="0" borderId="26" xfId="3" applyFont="1" applyFill="1" applyBorder="1" applyAlignment="1">
      <alignment horizontal="center" vertical="center"/>
    </xf>
    <xf numFmtId="38" fontId="0" fillId="0" borderId="18" xfId="3" applyFont="1" applyFill="1" applyBorder="1" applyAlignment="1">
      <alignment horizontal="center" vertical="center"/>
    </xf>
    <xf numFmtId="38" fontId="0" fillId="0" borderId="61" xfId="3" applyFont="1" applyFill="1" applyBorder="1" applyAlignment="1">
      <alignment horizontal="center" vertical="center"/>
    </xf>
    <xf numFmtId="38" fontId="0" fillId="0" borderId="68" xfId="0" applyNumberFormat="1" applyBorder="1" applyAlignment="1">
      <alignment horizontal="right" vertical="center"/>
    </xf>
    <xf numFmtId="0" fontId="0" fillId="0" borderId="69" xfId="0" applyBorder="1" applyAlignment="1">
      <alignment horizontal="right" vertical="center"/>
    </xf>
    <xf numFmtId="0" fontId="0" fillId="0" borderId="26" xfId="0" applyBorder="1" applyAlignment="1">
      <alignment horizontal="center" vertical="center"/>
    </xf>
    <xf numFmtId="0" fontId="0" fillId="0" borderId="18" xfId="0" applyBorder="1" applyAlignment="1">
      <alignment horizontal="center" vertical="center"/>
    </xf>
    <xf numFmtId="0" fontId="0" fillId="0" borderId="61" xfId="0" applyBorder="1" applyAlignment="1">
      <alignment horizontal="center" vertical="center"/>
    </xf>
    <xf numFmtId="0" fontId="0" fillId="0" borderId="40" xfId="0" applyBorder="1" applyAlignment="1">
      <alignment horizontal="right"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57" xfId="0" applyBorder="1" applyAlignment="1">
      <alignment horizontal="center" vertical="center"/>
    </xf>
    <xf numFmtId="0" fontId="0" fillId="0" borderId="62" xfId="0" applyBorder="1" applyAlignment="1">
      <alignment horizontal="right" vertical="center"/>
    </xf>
    <xf numFmtId="0" fontId="0" fillId="0" borderId="63" xfId="0" applyBorder="1" applyAlignment="1">
      <alignment horizontal="right" vertical="center"/>
    </xf>
    <xf numFmtId="38" fontId="0" fillId="0" borderId="11" xfId="3" applyFont="1" applyFill="1" applyBorder="1" applyAlignment="1">
      <alignment horizontal="center" vertical="center"/>
    </xf>
    <xf numFmtId="38" fontId="0" fillId="0" borderId="12" xfId="3" applyFont="1" applyFill="1" applyBorder="1" applyAlignment="1">
      <alignment horizontal="center" vertical="center"/>
    </xf>
    <xf numFmtId="38" fontId="0" fillId="0" borderId="64" xfId="0" applyNumberFormat="1" applyBorder="1" applyAlignment="1">
      <alignment horizontal="right" vertical="center"/>
    </xf>
    <xf numFmtId="0" fontId="0" fillId="0" borderId="65" xfId="0" applyBorder="1" applyAlignment="1">
      <alignment horizontal="right" vertical="center"/>
    </xf>
    <xf numFmtId="0" fontId="0" fillId="0" borderId="0" xfId="0" applyAlignment="1">
      <alignment horizontal="right" vertical="center"/>
    </xf>
    <xf numFmtId="0" fontId="10" fillId="0" borderId="0" xfId="0" applyFont="1" applyAlignment="1">
      <alignment horizontal="center"/>
    </xf>
    <xf numFmtId="0" fontId="14" fillId="0" borderId="0" xfId="0" applyFont="1" applyAlignment="1">
      <alignment horizontal="center" vertical="center"/>
    </xf>
    <xf numFmtId="0" fontId="0" fillId="0" borderId="18" xfId="0" applyBorder="1" applyAlignment="1">
      <alignment vertical="center"/>
    </xf>
    <xf numFmtId="0" fontId="0" fillId="0" borderId="68" xfId="0" applyBorder="1" applyAlignment="1">
      <alignment horizontal="center" vertical="center"/>
    </xf>
    <xf numFmtId="0" fontId="0" fillId="0" borderId="69" xfId="0" applyBorder="1" applyAlignment="1">
      <alignment horizontal="center" vertical="center"/>
    </xf>
    <xf numFmtId="0" fontId="15" fillId="0" borderId="69" xfId="0" applyFont="1" applyBorder="1" applyAlignment="1">
      <alignment horizontal="right" vertical="center"/>
    </xf>
    <xf numFmtId="0" fontId="15" fillId="0" borderId="61" xfId="0" applyFont="1" applyBorder="1" applyAlignment="1">
      <alignment horizontal="right" vertical="center"/>
    </xf>
    <xf numFmtId="0" fontId="15" fillId="0" borderId="18" xfId="0" applyFont="1" applyBorder="1" applyAlignment="1">
      <alignment horizontal="right" vertical="center"/>
    </xf>
    <xf numFmtId="38" fontId="15" fillId="0" borderId="68" xfId="3" applyFont="1" applyFill="1" applyBorder="1" applyAlignment="1">
      <alignment horizontal="right" vertical="center"/>
    </xf>
    <xf numFmtId="38" fontId="15" fillId="0" borderId="69" xfId="3" applyFont="1" applyFill="1" applyBorder="1" applyAlignment="1">
      <alignment horizontal="right" vertical="center"/>
    </xf>
    <xf numFmtId="38" fontId="15" fillId="0" borderId="20" xfId="2" applyFont="1" applyBorder="1" applyAlignment="1">
      <alignment vertical="center"/>
    </xf>
    <xf numFmtId="38" fontId="0" fillId="0" borderId="0" xfId="0" applyNumberFormat="1" applyAlignment="1">
      <alignment horizontal="right" vertical="center"/>
    </xf>
    <xf numFmtId="0" fontId="15" fillId="0" borderId="65" xfId="0" applyFont="1" applyBorder="1" applyAlignment="1">
      <alignment horizontal="right" vertical="center"/>
    </xf>
    <xf numFmtId="0" fontId="15" fillId="0" borderId="14" xfId="0" applyFont="1" applyBorder="1" applyAlignment="1">
      <alignment horizontal="right" vertical="center"/>
    </xf>
    <xf numFmtId="0" fontId="15" fillId="0" borderId="12" xfId="0" applyFont="1" applyBorder="1" applyAlignment="1">
      <alignment horizontal="right" vertical="center"/>
    </xf>
    <xf numFmtId="38" fontId="15" fillId="0" borderId="66" xfId="0" applyNumberFormat="1" applyFont="1" applyBorder="1" applyAlignment="1">
      <alignment horizontal="right" vertical="center"/>
    </xf>
    <xf numFmtId="0" fontId="15" fillId="0" borderId="67" xfId="0" applyFont="1" applyBorder="1" applyAlignment="1">
      <alignment horizontal="right" vertical="center"/>
    </xf>
    <xf numFmtId="38" fontId="15" fillId="0" borderId="17" xfId="0" applyNumberFormat="1" applyFont="1" applyBorder="1" applyAlignment="1">
      <alignment horizontal="right" vertical="center"/>
    </xf>
    <xf numFmtId="0" fontId="15" fillId="0" borderId="80" xfId="0" applyFont="1" applyBorder="1" applyAlignment="1">
      <alignment horizontal="right" vertical="center"/>
    </xf>
    <xf numFmtId="0" fontId="15" fillId="0" borderId="17" xfId="0" applyFont="1" applyBorder="1" applyAlignment="1">
      <alignment horizontal="right" vertical="center"/>
    </xf>
    <xf numFmtId="38" fontId="15" fillId="0" borderId="72" xfId="3" applyFont="1" applyFill="1" applyBorder="1" applyAlignment="1">
      <alignment horizontal="right" vertical="center"/>
    </xf>
    <xf numFmtId="38" fontId="15" fillId="0" borderId="73" xfId="3" applyFont="1" applyFill="1" applyBorder="1" applyAlignment="1">
      <alignment horizontal="right" vertical="center"/>
    </xf>
    <xf numFmtId="0" fontId="15" fillId="0" borderId="41" xfId="0" applyFont="1" applyBorder="1" applyAlignment="1">
      <alignment horizontal="right" vertical="center"/>
    </xf>
    <xf numFmtId="0" fontId="15" fillId="0" borderId="8" xfId="0" applyFont="1" applyBorder="1" applyAlignment="1">
      <alignment horizontal="right" vertical="center"/>
    </xf>
    <xf numFmtId="0" fontId="15" fillId="0" borderId="0" xfId="0" applyFont="1" applyAlignment="1">
      <alignment horizontal="right" vertical="center"/>
    </xf>
    <xf numFmtId="0" fontId="15" fillId="0" borderId="57" xfId="0" applyFont="1" applyBorder="1" applyAlignment="1">
      <alignment horizontal="right" vertical="center"/>
    </xf>
    <xf numFmtId="0" fontId="15" fillId="0" borderId="84" xfId="0" applyFont="1" applyBorder="1" applyAlignment="1">
      <alignment horizontal="center" vertical="center"/>
    </xf>
    <xf numFmtId="0" fontId="15" fillId="0" borderId="85" xfId="0" applyFont="1" applyBorder="1" applyAlignment="1">
      <alignment horizontal="center" vertical="center"/>
    </xf>
    <xf numFmtId="0" fontId="15" fillId="0" borderId="86" xfId="0" applyFont="1" applyBorder="1" applyAlignment="1">
      <alignment horizontal="center" vertical="center"/>
    </xf>
    <xf numFmtId="0" fontId="15" fillId="0" borderId="15" xfId="0" applyFont="1" applyBorder="1" applyAlignment="1">
      <alignment horizontal="right" vertical="center"/>
    </xf>
    <xf numFmtId="0" fontId="15" fillId="0" borderId="63" xfId="0" applyFont="1" applyBorder="1" applyAlignment="1">
      <alignment horizontal="right" vertical="center"/>
    </xf>
    <xf numFmtId="0" fontId="8" fillId="0" borderId="23" xfId="0" applyFont="1" applyBorder="1" applyAlignment="1">
      <alignment horizontal="center" vertical="center"/>
    </xf>
    <xf numFmtId="0" fontId="8" fillId="0" borderId="74" xfId="0" applyFont="1" applyBorder="1" applyAlignment="1">
      <alignment horizontal="center" vertical="center"/>
    </xf>
    <xf numFmtId="0" fontId="8" fillId="0" borderId="25" xfId="0" applyFont="1" applyBorder="1" applyAlignment="1">
      <alignment horizontal="center" vertical="center"/>
    </xf>
    <xf numFmtId="0" fontId="8" fillId="0" borderId="75" xfId="0" applyFont="1" applyBorder="1" applyAlignment="1">
      <alignment horizontal="center"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15" fillId="0" borderId="43" xfId="0" applyFont="1" applyBorder="1" applyAlignment="1">
      <alignment horizontal="right" vertical="center"/>
    </xf>
    <xf numFmtId="0" fontId="10" fillId="0" borderId="0" xfId="0" applyFont="1" applyAlignment="1">
      <alignment horizontal="center" vertical="center"/>
    </xf>
    <xf numFmtId="38" fontId="15" fillId="0" borderId="20" xfId="0" applyNumberFormat="1" applyFont="1" applyBorder="1" applyAlignment="1">
      <alignment horizontal="right" vertical="center"/>
    </xf>
    <xf numFmtId="0" fontId="15" fillId="0" borderId="87" xfId="0" applyFont="1" applyBorder="1" applyAlignment="1">
      <alignment horizontal="center" vertical="center"/>
    </xf>
    <xf numFmtId="0" fontId="15" fillId="0" borderId="88" xfId="0" applyFont="1" applyBorder="1" applyAlignment="1">
      <alignment horizontal="center" vertical="center"/>
    </xf>
    <xf numFmtId="0" fontId="15" fillId="0" borderId="23" xfId="0" applyFont="1" applyBorder="1" applyAlignment="1">
      <alignment horizontal="right" vertical="center"/>
    </xf>
    <xf numFmtId="0" fontId="15" fillId="0" borderId="79" xfId="0" applyFont="1" applyBorder="1" applyAlignment="1">
      <alignment horizontal="right" vertical="center"/>
    </xf>
    <xf numFmtId="38" fontId="15" fillId="0" borderId="78" xfId="3" applyFont="1" applyFill="1" applyBorder="1" applyAlignment="1">
      <alignment horizontal="right" vertical="center"/>
    </xf>
    <xf numFmtId="38" fontId="15" fillId="0" borderId="74" xfId="3" applyFont="1" applyFill="1" applyBorder="1" applyAlignment="1">
      <alignment horizontal="right" vertical="center"/>
    </xf>
    <xf numFmtId="0" fontId="15" fillId="0" borderId="89" xfId="0" applyFont="1" applyBorder="1" applyAlignment="1">
      <alignment horizontal="center" vertical="center"/>
    </xf>
    <xf numFmtId="0" fontId="15" fillId="0" borderId="73" xfId="0" applyFont="1" applyBorder="1" applyAlignment="1">
      <alignment horizontal="right" vertical="center"/>
    </xf>
    <xf numFmtId="0" fontId="8" fillId="0" borderId="8" xfId="0" applyFont="1" applyBorder="1" applyAlignment="1">
      <alignment horizontal="center" vertical="center"/>
    </xf>
    <xf numFmtId="0" fontId="8" fillId="0" borderId="82" xfId="0" applyFont="1" applyBorder="1" applyAlignment="1">
      <alignment horizontal="center" vertical="center"/>
    </xf>
    <xf numFmtId="0" fontId="8" fillId="0" borderId="59" xfId="0" applyFont="1" applyBorder="1" applyAlignment="1">
      <alignment horizontal="center" vertical="center"/>
    </xf>
    <xf numFmtId="0" fontId="0" fillId="0" borderId="72" xfId="0" applyBorder="1" applyAlignment="1">
      <alignment horizontal="center" vertical="center" wrapText="1"/>
    </xf>
    <xf numFmtId="0" fontId="8" fillId="0" borderId="80"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32" fillId="0" borderId="13" xfId="0" applyFont="1" applyBorder="1" applyAlignment="1">
      <alignment horizontal="left" vertical="center"/>
    </xf>
    <xf numFmtId="0" fontId="32" fillId="0" borderId="15" xfId="0" applyFont="1" applyBorder="1" applyAlignment="1">
      <alignment horizontal="left" vertical="center"/>
    </xf>
    <xf numFmtId="0" fontId="32" fillId="0" borderId="57" xfId="0" applyFont="1" applyBorder="1" applyAlignment="1">
      <alignment horizontal="left" vertical="center"/>
    </xf>
    <xf numFmtId="0" fontId="32" fillId="0" borderId="7" xfId="0" applyFont="1" applyBorder="1" applyAlignment="1">
      <alignment horizontal="left" vertical="center"/>
    </xf>
    <xf numFmtId="0" fontId="32" fillId="0" borderId="0" xfId="0" applyFont="1" applyAlignment="1">
      <alignment horizontal="left" vertical="center"/>
    </xf>
    <xf numFmtId="38" fontId="15" fillId="0" borderId="82" xfId="0" applyNumberFormat="1" applyFont="1" applyBorder="1" applyAlignment="1">
      <alignment horizontal="right" vertical="center"/>
    </xf>
    <xf numFmtId="0" fontId="15" fillId="0" borderId="83" xfId="0" applyFont="1" applyBorder="1" applyAlignment="1">
      <alignment horizontal="right" vertical="center"/>
    </xf>
    <xf numFmtId="0" fontId="32" fillId="0" borderId="26" xfId="0" applyFont="1" applyBorder="1" applyAlignment="1">
      <alignment horizontal="left" vertical="center"/>
    </xf>
    <xf numFmtId="0" fontId="32" fillId="0" borderId="18" xfId="0" applyFont="1" applyBorder="1" applyAlignment="1">
      <alignment horizontal="left" vertical="center"/>
    </xf>
    <xf numFmtId="0" fontId="32" fillId="0" borderId="61" xfId="0" applyFont="1" applyBorder="1" applyAlignment="1">
      <alignment horizontal="left" vertical="center"/>
    </xf>
    <xf numFmtId="0" fontId="9"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xf>
    <xf numFmtId="0" fontId="15" fillId="0" borderId="19" xfId="0" applyFont="1"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vertical="center"/>
    </xf>
    <xf numFmtId="0" fontId="0" fillId="0" borderId="21"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8" fillId="0" borderId="83" xfId="0" applyFont="1" applyBorder="1" applyAlignment="1">
      <alignment horizontal="center" vertical="center"/>
    </xf>
    <xf numFmtId="0" fontId="15" fillId="0" borderId="76" xfId="0" applyFont="1" applyBorder="1" applyAlignment="1">
      <alignment horizontal="center" vertical="center"/>
    </xf>
    <xf numFmtId="0" fontId="15" fillId="0" borderId="43" xfId="0" applyFont="1" applyBorder="1" applyAlignment="1">
      <alignment horizontal="center" vertical="center"/>
    </xf>
    <xf numFmtId="0" fontId="12" fillId="0" borderId="48" xfId="15" applyFont="1" applyBorder="1" applyAlignment="1">
      <alignment horizontal="left" vertical="center"/>
    </xf>
    <xf numFmtId="0" fontId="12" fillId="0" borderId="0" xfId="14" applyFont="1" applyAlignment="1">
      <alignment vertical="center" wrapText="1"/>
    </xf>
    <xf numFmtId="0" fontId="12" fillId="0" borderId="0" xfId="14" applyFont="1" applyAlignment="1">
      <alignment vertical="center"/>
    </xf>
    <xf numFmtId="0" fontId="12" fillId="0" borderId="48" xfId="15" applyFont="1" applyBorder="1" applyAlignment="1">
      <alignment horizontal="center" vertical="center" wrapText="1"/>
    </xf>
    <xf numFmtId="0" fontId="12" fillId="0" borderId="72" xfId="15" applyFont="1" applyBorder="1" applyAlignment="1">
      <alignment horizontal="left" vertical="center" wrapText="1"/>
    </xf>
    <xf numFmtId="0" fontId="12" fillId="0" borderId="80" xfId="15" applyFont="1" applyBorder="1" applyAlignment="1">
      <alignment horizontal="left" vertical="center" wrapText="1"/>
    </xf>
    <xf numFmtId="0" fontId="12" fillId="0" borderId="80" xfId="14" applyFont="1" applyBorder="1" applyAlignment="1">
      <alignment horizontal="left" vertical="center" wrapText="1"/>
    </xf>
    <xf numFmtId="0" fontId="12" fillId="0" borderId="48" xfId="15" applyFont="1" applyBorder="1" applyAlignment="1">
      <alignment horizontal="left" vertical="center" wrapText="1"/>
    </xf>
    <xf numFmtId="0" fontId="2" fillId="0" borderId="48" xfId="15" applyFont="1" applyBorder="1" applyAlignment="1">
      <alignment horizontal="center" vertical="center" wrapText="1"/>
    </xf>
    <xf numFmtId="0" fontId="12" fillId="0" borderId="48" xfId="14" applyFont="1" applyBorder="1" applyAlignment="1">
      <alignment horizontal="left" vertical="center"/>
    </xf>
    <xf numFmtId="0" fontId="2" fillId="0" borderId="64" xfId="15" applyFont="1" applyBorder="1" applyAlignment="1">
      <alignment horizontal="left" vertical="center" wrapText="1"/>
    </xf>
    <xf numFmtId="0" fontId="2" fillId="0" borderId="14" xfId="15" applyFont="1" applyBorder="1" applyAlignment="1">
      <alignment horizontal="left" vertical="center" wrapText="1"/>
    </xf>
    <xf numFmtId="0" fontId="12" fillId="0" borderId="64" xfId="15" applyFont="1" applyBorder="1" applyAlignment="1">
      <alignment horizontal="center" vertical="center"/>
    </xf>
    <xf numFmtId="0" fontId="12" fillId="0" borderId="14" xfId="15" applyFont="1" applyBorder="1" applyAlignment="1">
      <alignment horizontal="center" vertical="center"/>
    </xf>
    <xf numFmtId="0" fontId="2" fillId="0" borderId="48" xfId="15" applyFont="1" applyBorder="1" applyAlignment="1">
      <alignment horizontal="left" vertical="center"/>
    </xf>
    <xf numFmtId="0" fontId="2" fillId="0" borderId="64" xfId="15" applyFont="1" applyBorder="1" applyAlignment="1">
      <alignment horizontal="left" vertical="center"/>
    </xf>
    <xf numFmtId="0" fontId="2" fillId="0" borderId="14" xfId="15" applyFont="1" applyBorder="1" applyAlignment="1">
      <alignment horizontal="left" vertical="center"/>
    </xf>
    <xf numFmtId="0" fontId="2" fillId="0" borderId="48" xfId="15" applyFont="1" applyBorder="1" applyAlignment="1">
      <alignment horizontal="left" vertical="center" wrapText="1"/>
    </xf>
    <xf numFmtId="0" fontId="2" fillId="0" borderId="64" xfId="14" applyFont="1" applyBorder="1" applyAlignment="1">
      <alignment horizontal="left" vertical="center"/>
    </xf>
    <xf numFmtId="0" fontId="2" fillId="0" borderId="14" xfId="14" applyFont="1" applyBorder="1" applyAlignment="1">
      <alignment horizontal="left" vertical="center"/>
    </xf>
    <xf numFmtId="0" fontId="2" fillId="0" borderId="48" xfId="15" applyFont="1" applyBorder="1" applyAlignment="1">
      <alignment horizontal="center" vertical="center"/>
    </xf>
    <xf numFmtId="0" fontId="12" fillId="0" borderId="46" xfId="15" applyFont="1" applyBorder="1" applyAlignment="1">
      <alignment horizontal="center" vertical="center"/>
    </xf>
    <xf numFmtId="0" fontId="12" fillId="0" borderId="104" xfId="15" applyFont="1" applyBorder="1" applyAlignment="1">
      <alignment horizontal="center" vertical="center"/>
    </xf>
    <xf numFmtId="38" fontId="2" fillId="0" borderId="4" xfId="12" applyFont="1" applyFill="1" applyBorder="1" applyAlignment="1">
      <alignment horizontal="left" vertical="center" wrapText="1"/>
    </xf>
    <xf numFmtId="38" fontId="2" fillId="0" borderId="5" xfId="12" applyFont="1" applyFill="1" applyBorder="1" applyAlignment="1">
      <alignment horizontal="left" vertical="center" wrapText="1"/>
    </xf>
    <xf numFmtId="38" fontId="2" fillId="0" borderId="54" xfId="12" applyFont="1" applyFill="1" applyBorder="1" applyAlignment="1">
      <alignment horizontal="center" vertical="center" wrapText="1"/>
    </xf>
    <xf numFmtId="38" fontId="2" fillId="0" borderId="55" xfId="12" applyFont="1" applyFill="1" applyBorder="1" applyAlignment="1">
      <alignment horizontal="center" vertical="center" wrapText="1"/>
    </xf>
    <xf numFmtId="38" fontId="2" fillId="0" borderId="52" xfId="12" applyFont="1" applyFill="1" applyBorder="1" applyAlignment="1">
      <alignment horizontal="center" vertical="center" wrapText="1"/>
    </xf>
    <xf numFmtId="38" fontId="2" fillId="0" borderId="53" xfId="12" applyFont="1" applyFill="1" applyBorder="1" applyAlignment="1">
      <alignment horizontal="center" vertical="center" wrapText="1"/>
    </xf>
    <xf numFmtId="38" fontId="2" fillId="0" borderId="4" xfId="12" applyFont="1" applyFill="1" applyBorder="1" applyAlignment="1">
      <alignment horizontal="center" vertical="center" wrapText="1"/>
    </xf>
    <xf numFmtId="38" fontId="2" fillId="0" borderId="5" xfId="12" applyFont="1" applyFill="1" applyBorder="1" applyAlignment="1">
      <alignment horizontal="center" vertical="center" wrapText="1"/>
    </xf>
    <xf numFmtId="38" fontId="2" fillId="0" borderId="51" xfId="12" applyFont="1" applyFill="1" applyBorder="1" applyAlignment="1">
      <alignment horizontal="center" vertical="center" wrapText="1"/>
    </xf>
    <xf numFmtId="38" fontId="2" fillId="0" borderId="56" xfId="12" applyFont="1" applyFill="1" applyBorder="1" applyAlignment="1">
      <alignment horizontal="center" vertical="center" wrapText="1"/>
    </xf>
    <xf numFmtId="38" fontId="2" fillId="0" borderId="3" xfId="12" applyFont="1" applyFill="1" applyBorder="1" applyAlignment="1">
      <alignment horizontal="center" vertical="center" wrapText="1"/>
    </xf>
    <xf numFmtId="38" fontId="2" fillId="0" borderId="4" xfId="12" applyFont="1" applyFill="1" applyBorder="1" applyAlignment="1">
      <alignment horizontal="right" vertical="center" wrapText="1"/>
    </xf>
    <xf numFmtId="38" fontId="2" fillId="0" borderId="5" xfId="12" applyFont="1" applyFill="1" applyBorder="1" applyAlignment="1">
      <alignment horizontal="right" vertical="center" wrapText="1"/>
    </xf>
    <xf numFmtId="0" fontId="44" fillId="0" borderId="72" xfId="15" applyFont="1" applyBorder="1" applyAlignment="1">
      <alignment horizontal="center" vertical="center" wrapText="1"/>
    </xf>
    <xf numFmtId="0" fontId="44" fillId="0" borderId="62" xfId="15" applyFont="1" applyBorder="1" applyAlignment="1">
      <alignment horizontal="center" vertical="center" wrapText="1"/>
    </xf>
    <xf numFmtId="0" fontId="44" fillId="0" borderId="48" xfId="15" applyFont="1" applyBorder="1" applyAlignment="1">
      <alignment horizontal="center" vertical="center" wrapText="1"/>
    </xf>
    <xf numFmtId="0" fontId="44" fillId="0" borderId="14" xfId="15" applyFont="1" applyBorder="1" applyAlignment="1">
      <alignment horizontal="center" vertical="center"/>
    </xf>
    <xf numFmtId="0" fontId="44" fillId="0" borderId="48" xfId="15" applyFont="1" applyBorder="1" applyAlignment="1">
      <alignment horizontal="center" vertical="center"/>
    </xf>
    <xf numFmtId="0" fontId="44" fillId="0" borderId="14" xfId="15" applyFont="1" applyBorder="1">
      <alignment vertical="center"/>
    </xf>
    <xf numFmtId="0" fontId="44" fillId="0" borderId="48" xfId="15" applyFont="1" applyBorder="1">
      <alignment vertical="center"/>
    </xf>
    <xf numFmtId="0" fontId="44" fillId="0" borderId="46" xfId="15" applyFont="1" applyBorder="1" applyAlignment="1">
      <alignment horizontal="center" vertical="center"/>
    </xf>
    <xf numFmtId="0" fontId="44" fillId="0" borderId="104" xfId="15" applyFont="1" applyBorder="1" applyAlignment="1">
      <alignment horizontal="center" vertical="center"/>
    </xf>
    <xf numFmtId="0" fontId="44" fillId="0" borderId="106" xfId="15" applyFont="1" applyBorder="1" applyAlignment="1">
      <alignment horizontal="center" vertical="center"/>
    </xf>
    <xf numFmtId="0" fontId="44" fillId="0" borderId="108" xfId="15" applyFont="1" applyBorder="1" applyAlignment="1">
      <alignment horizontal="center" vertical="center"/>
    </xf>
    <xf numFmtId="0" fontId="44" fillId="0" borderId="46" xfId="15" applyFont="1" applyBorder="1" applyAlignment="1">
      <alignment horizontal="center" vertical="center" wrapText="1"/>
    </xf>
    <xf numFmtId="0" fontId="2" fillId="0" borderId="46" xfId="15" applyFont="1" applyBorder="1" applyAlignment="1">
      <alignment horizontal="center" vertical="center"/>
    </xf>
    <xf numFmtId="0" fontId="2" fillId="0" borderId="104" xfId="15" applyFont="1" applyBorder="1" applyAlignment="1">
      <alignment horizontal="center" vertical="center"/>
    </xf>
    <xf numFmtId="0" fontId="2" fillId="0" borderId="48" xfId="13" applyBorder="1" applyAlignment="1">
      <alignment horizontal="center" vertical="center"/>
    </xf>
    <xf numFmtId="0" fontId="39" fillId="0" borderId="48" xfId="13" applyFont="1" applyBorder="1" applyAlignment="1">
      <alignment horizontal="center" vertical="center" wrapText="1"/>
    </xf>
    <xf numFmtId="0" fontId="39" fillId="0" borderId="48" xfId="13" applyFont="1" applyBorder="1" applyAlignment="1">
      <alignment horizontal="center" vertical="center"/>
    </xf>
    <xf numFmtId="0" fontId="2" fillId="0" borderId="2" xfId="20" applyBorder="1" applyAlignment="1">
      <alignment horizontal="center" vertical="center"/>
    </xf>
    <xf numFmtId="0" fontId="2" fillId="0" borderId="4" xfId="20" applyBorder="1" applyAlignment="1">
      <alignment horizontal="left" vertical="center"/>
    </xf>
    <xf numFmtId="0" fontId="2" fillId="0" borderId="5" xfId="20" applyBorder="1" applyAlignment="1">
      <alignment horizontal="left" vertical="center"/>
    </xf>
    <xf numFmtId="0" fontId="2" fillId="0" borderId="4" xfId="13" applyBorder="1" applyAlignment="1">
      <alignment horizontal="left" vertical="center"/>
    </xf>
    <xf numFmtId="0" fontId="2" fillId="0" borderId="5" xfId="13" applyBorder="1" applyAlignment="1">
      <alignment horizontal="left" vertical="center"/>
    </xf>
    <xf numFmtId="0" fontId="2" fillId="0" borderId="2" xfId="20" applyBorder="1" applyAlignment="1">
      <alignment horizontal="right" vertical="center"/>
    </xf>
    <xf numFmtId="0" fontId="2" fillId="0" borderId="2" xfId="13" applyBorder="1" applyAlignment="1">
      <alignment horizontal="center" vertical="center"/>
    </xf>
    <xf numFmtId="0" fontId="2" fillId="0" borderId="2" xfId="20" applyBorder="1" applyAlignment="1">
      <alignment horizontal="center" vertical="center" wrapText="1"/>
    </xf>
    <xf numFmtId="0" fontId="2" fillId="0" borderId="4" xfId="20" applyBorder="1" applyAlignment="1">
      <alignment horizontal="left" vertical="center" wrapText="1"/>
    </xf>
    <xf numFmtId="0" fontId="2" fillId="0" borderId="5" xfId="20" applyBorder="1" applyAlignment="1">
      <alignment horizontal="left" vertical="center" wrapText="1"/>
    </xf>
    <xf numFmtId="0" fontId="2" fillId="0" borderId="0" xfId="13" applyAlignment="1">
      <alignment horizontal="left" vertical="center"/>
    </xf>
    <xf numFmtId="0" fontId="39" fillId="0" borderId="0" xfId="13" applyFont="1" applyAlignment="1">
      <alignment horizontal="left" vertical="center"/>
    </xf>
    <xf numFmtId="0" fontId="47" fillId="0" borderId="0" xfId="15" applyFont="1" applyAlignment="1">
      <alignment horizontal="center" vertical="center"/>
    </xf>
    <xf numFmtId="0" fontId="12" fillId="0" borderId="0" xfId="15" applyFont="1" applyAlignment="1">
      <alignment horizontal="center" vertical="center" wrapText="1"/>
    </xf>
    <xf numFmtId="176" fontId="2" fillId="0" borderId="2" xfId="2" applyNumberFormat="1" applyFont="1" applyFill="1" applyBorder="1" applyAlignment="1">
      <alignment horizontal="center" vertical="center"/>
    </xf>
    <xf numFmtId="176" fontId="2" fillId="0" borderId="4" xfId="2" applyNumberFormat="1" applyFont="1" applyFill="1" applyBorder="1" applyAlignment="1">
      <alignment horizontal="left" vertical="center"/>
    </xf>
    <xf numFmtId="176" fontId="2" fillId="0" borderId="5" xfId="2" applyNumberFormat="1" applyFont="1" applyFill="1" applyBorder="1" applyAlignment="1">
      <alignment horizontal="left" vertical="center"/>
    </xf>
    <xf numFmtId="176" fontId="2" fillId="0" borderId="2" xfId="2" applyNumberFormat="1" applyFont="1" applyFill="1" applyBorder="1" applyAlignment="1">
      <alignment horizontal="right" vertical="center"/>
    </xf>
    <xf numFmtId="176" fontId="2" fillId="0" borderId="2" xfId="2" applyNumberFormat="1" applyFont="1" applyFill="1" applyBorder="1" applyAlignment="1">
      <alignment horizontal="center" vertical="center" wrapText="1"/>
    </xf>
    <xf numFmtId="176" fontId="2" fillId="0" borderId="4" xfId="2" applyNumberFormat="1" applyFont="1" applyFill="1" applyBorder="1" applyAlignment="1">
      <alignment horizontal="left" vertical="center" wrapText="1"/>
    </xf>
    <xf numFmtId="176" fontId="2" fillId="0" borderId="5" xfId="2" applyNumberFormat="1" applyFont="1" applyFill="1" applyBorder="1" applyAlignment="1">
      <alignment horizontal="left" vertical="center" wrapText="1"/>
    </xf>
    <xf numFmtId="176" fontId="2" fillId="0" borderId="0" xfId="2" applyNumberFormat="1" applyFont="1" applyFill="1" applyBorder="1" applyAlignment="1">
      <alignment horizontal="left" vertical="center"/>
    </xf>
    <xf numFmtId="176" fontId="39" fillId="0" borderId="0" xfId="2" applyNumberFormat="1" applyFont="1" applyFill="1" applyBorder="1" applyAlignment="1">
      <alignment horizontal="left" vertical="center"/>
    </xf>
  </cellXfs>
  <cellStyles count="26">
    <cellStyle name="パーセント 2" xfId="1" xr:uid="{00000000-0005-0000-0000-000000000000}"/>
    <cellStyle name="桁区切り" xfId="2" builtinId="6"/>
    <cellStyle name="桁区切り 2" xfId="3" xr:uid="{00000000-0005-0000-0000-000002000000}"/>
    <cellStyle name="桁区切り 2 2" xfId="4" xr:uid="{00000000-0005-0000-0000-000003000000}"/>
    <cellStyle name="桁区切り 2 2 2" xfId="5" xr:uid="{00000000-0005-0000-0000-000004000000}"/>
    <cellStyle name="桁区切り 2 3" xfId="12" xr:uid="{00000000-0005-0000-0000-000005000000}"/>
    <cellStyle name="桁区切り 3" xfId="6" xr:uid="{00000000-0005-0000-0000-000006000000}"/>
    <cellStyle name="桁区切り 3 2" xfId="22" xr:uid="{00000000-0005-0000-0000-000007000000}"/>
    <cellStyle name="桁区切り 5" xfId="21" xr:uid="{00000000-0005-0000-0000-000008000000}"/>
    <cellStyle name="桁区切り 6" xfId="18" xr:uid="{00000000-0005-0000-0000-000009000000}"/>
    <cellStyle name="桁区切り 6 2" xfId="25" xr:uid="{A5B1C4DA-E0B6-456D-B991-524C64C5D268}"/>
    <cellStyle name="桁区切り 7" xfId="16" xr:uid="{00000000-0005-0000-0000-00000A000000}"/>
    <cellStyle name="桁区切り 8" xfId="24" xr:uid="{068826E3-854D-4160-954A-0CBB446B3BDF}"/>
    <cellStyle name="標準" xfId="0" builtinId="0"/>
    <cellStyle name="標準 10" xfId="14" xr:uid="{00000000-0005-0000-0000-00000C000000}"/>
    <cellStyle name="標準 2" xfId="7" xr:uid="{00000000-0005-0000-0000-00000D000000}"/>
    <cellStyle name="標準 2 2" xfId="15" xr:uid="{00000000-0005-0000-0000-00000E000000}"/>
    <cellStyle name="標準 2 3" xfId="13" xr:uid="{00000000-0005-0000-0000-00000F000000}"/>
    <cellStyle name="標準 3" xfId="19" xr:uid="{00000000-0005-0000-0000-000010000000}"/>
    <cellStyle name="標準 4" xfId="23" xr:uid="{A1E80211-841F-4667-A133-19FF80D87890}"/>
    <cellStyle name="標準_03.04.01.財務諸表雛形_様式_桜内案１" xfId="8" xr:uid="{00000000-0005-0000-0000-000011000000}"/>
    <cellStyle name="標準_03.04.01.財務諸表雛形_様式_桜内案１_コピー03　普通会計４表2006.12.23_仕訳" xfId="9" xr:uid="{00000000-0005-0000-0000-000012000000}"/>
    <cellStyle name="標準_07　様式5の附属明細表　20070113" xfId="17" xr:uid="{00000000-0005-0000-0000-000013000000}"/>
    <cellStyle name="標準_附属明細表PL・NW・WS　20060423修正版" xfId="20" xr:uid="{00000000-0005-0000-0000-000015000000}"/>
    <cellStyle name="標準_別冊１　Ｐ2～Ｐ5　普通会計４表20070113_仕訳" xfId="10" xr:uid="{00000000-0005-0000-0000-000016000000}"/>
    <cellStyle name="標準１" xfId="11" xr:uid="{00000000-0005-0000-0000-00001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CCFF"/>
      <rgbColor rgb="00CC99FF"/>
      <rgbColor rgb="00FFCCFF"/>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D1F5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A1:V78"/>
  <sheetViews>
    <sheetView zoomScaleNormal="100" workbookViewId="0">
      <pane xSplit="1" ySplit="5" topLeftCell="B6" activePane="bottomRight" state="frozen"/>
      <selection activeCell="C7" sqref="C7:C9"/>
      <selection pane="topRight" activeCell="C7" sqref="C7:C9"/>
      <selection pane="bottomLeft" activeCell="C7" sqref="C7:C9"/>
      <selection pane="bottomRight" activeCell="C7" sqref="C7:C9"/>
    </sheetView>
  </sheetViews>
  <sheetFormatPr defaultColWidth="9" defaultRowHeight="12" customHeight="1" x14ac:dyDescent="0.15"/>
  <cols>
    <col min="1" max="6" width="15.7109375" style="186" customWidth="1"/>
    <col min="7" max="7" width="17.85546875" style="186" customWidth="1"/>
    <col min="8" max="8" width="3.7109375" style="186" customWidth="1"/>
    <col min="9" max="9" width="17.85546875" style="186" customWidth="1"/>
    <col min="10" max="10" width="18" style="186" customWidth="1"/>
    <col min="11" max="11" width="15.7109375" style="186" customWidth="1"/>
    <col min="12" max="12" width="18" style="186" customWidth="1"/>
    <col min="13" max="22" width="15.7109375" style="186" customWidth="1"/>
    <col min="23" max="16384" width="9" style="186"/>
  </cols>
  <sheetData>
    <row r="1" spans="1:22" s="204" customFormat="1" ht="20.25" customHeight="1" x14ac:dyDescent="0.15">
      <c r="A1" s="206" t="s">
        <v>254</v>
      </c>
      <c r="B1" s="206"/>
      <c r="C1" s="206"/>
      <c r="D1" s="206"/>
      <c r="E1" s="206"/>
      <c r="F1" s="206"/>
      <c r="G1" s="205"/>
      <c r="H1" s="205"/>
      <c r="I1" s="205"/>
      <c r="J1" s="205"/>
      <c r="K1" s="205"/>
      <c r="M1" s="205"/>
    </row>
    <row r="2" spans="1:22" s="190" customFormat="1" ht="18" customHeight="1" x14ac:dyDescent="0.15">
      <c r="K2" s="190" t="s">
        <v>239</v>
      </c>
    </row>
    <row r="3" spans="1:22" s="190" customFormat="1" ht="18" customHeight="1" x14ac:dyDescent="0.15">
      <c r="A3" s="199" t="s">
        <v>236</v>
      </c>
      <c r="B3" s="199" t="s">
        <v>236</v>
      </c>
      <c r="C3" s="197" t="s">
        <v>236</v>
      </c>
      <c r="D3" s="197" t="s">
        <v>236</v>
      </c>
      <c r="E3" s="197" t="s">
        <v>236</v>
      </c>
      <c r="F3" s="199" t="s">
        <v>236</v>
      </c>
      <c r="G3" s="199" t="s">
        <v>236</v>
      </c>
      <c r="H3" s="472" t="s">
        <v>244</v>
      </c>
      <c r="I3" s="472" t="s">
        <v>255</v>
      </c>
      <c r="J3" s="472"/>
      <c r="K3" s="199" t="s">
        <v>235</v>
      </c>
      <c r="L3" s="197" t="s">
        <v>234</v>
      </c>
      <c r="M3" s="199" t="s">
        <v>235</v>
      </c>
      <c r="N3" s="199" t="s">
        <v>236</v>
      </c>
      <c r="O3" s="199" t="s">
        <v>236</v>
      </c>
      <c r="P3" s="199" t="s">
        <v>236</v>
      </c>
      <c r="Q3" s="199" t="s">
        <v>236</v>
      </c>
      <c r="R3" s="199" t="s">
        <v>236</v>
      </c>
      <c r="S3" s="199" t="s">
        <v>236</v>
      </c>
      <c r="T3" s="197" t="s">
        <v>234</v>
      </c>
      <c r="U3" s="197" t="s">
        <v>234</v>
      </c>
      <c r="V3" s="199" t="s">
        <v>236</v>
      </c>
    </row>
    <row r="4" spans="1:22" s="190" customFormat="1" ht="18" customHeight="1" x14ac:dyDescent="0.15">
      <c r="A4" s="199" t="s">
        <v>231</v>
      </c>
      <c r="B4" s="199" t="s">
        <v>230</v>
      </c>
      <c r="C4" s="197" t="s">
        <v>232</v>
      </c>
      <c r="D4" s="197" t="s">
        <v>230</v>
      </c>
      <c r="E4" s="197" t="s">
        <v>232</v>
      </c>
      <c r="F4" s="199" t="s">
        <v>231</v>
      </c>
      <c r="G4" s="199" t="s">
        <v>232</v>
      </c>
      <c r="H4" s="472"/>
      <c r="I4" s="472"/>
      <c r="J4" s="472"/>
      <c r="K4" s="199" t="s">
        <v>231</v>
      </c>
      <c r="L4" s="197" t="s">
        <v>230</v>
      </c>
      <c r="M4" s="199" t="s">
        <v>231</v>
      </c>
      <c r="N4" s="199" t="s">
        <v>230</v>
      </c>
      <c r="O4" s="199" t="s">
        <v>230</v>
      </c>
      <c r="P4" s="196" t="s">
        <v>177</v>
      </c>
      <c r="Q4" s="199" t="s">
        <v>231</v>
      </c>
      <c r="R4" s="199" t="s">
        <v>231</v>
      </c>
      <c r="S4" s="199" t="s">
        <v>231</v>
      </c>
      <c r="T4" s="197" t="s">
        <v>233</v>
      </c>
      <c r="U4" s="199" t="s">
        <v>230</v>
      </c>
      <c r="V4" s="199" t="s">
        <v>231</v>
      </c>
    </row>
    <row r="5" spans="1:22" s="190" customFormat="1" ht="43.5" customHeight="1" x14ac:dyDescent="0.15">
      <c r="A5" s="197" t="s">
        <v>256</v>
      </c>
      <c r="B5" s="197" t="s">
        <v>225</v>
      </c>
      <c r="C5" s="197" t="s">
        <v>226</v>
      </c>
      <c r="D5" s="197" t="s">
        <v>214</v>
      </c>
      <c r="E5" s="197" t="s">
        <v>222</v>
      </c>
      <c r="F5" s="199" t="s">
        <v>223</v>
      </c>
      <c r="G5" s="199" t="s">
        <v>224</v>
      </c>
      <c r="H5" s="472"/>
      <c r="I5" s="196" t="s">
        <v>237</v>
      </c>
      <c r="J5" s="196" t="s">
        <v>257</v>
      </c>
      <c r="K5" s="196" t="s">
        <v>258</v>
      </c>
      <c r="L5" s="197" t="s">
        <v>221</v>
      </c>
      <c r="M5" s="199" t="s">
        <v>259</v>
      </c>
      <c r="N5" s="196" t="s">
        <v>260</v>
      </c>
      <c r="O5" s="196" t="s">
        <v>219</v>
      </c>
      <c r="P5" s="199" t="s">
        <v>251</v>
      </c>
      <c r="Q5" s="199" t="s">
        <v>13</v>
      </c>
      <c r="R5" s="199" t="s">
        <v>261</v>
      </c>
      <c r="S5" s="197" t="s">
        <v>220</v>
      </c>
      <c r="T5" s="197" t="s">
        <v>262</v>
      </c>
      <c r="U5" s="197" t="s">
        <v>249</v>
      </c>
      <c r="V5" s="214" t="s">
        <v>263</v>
      </c>
    </row>
    <row r="6" spans="1:22" ht="18" customHeight="1" x14ac:dyDescent="0.15">
      <c r="A6" s="215"/>
      <c r="B6" s="215"/>
      <c r="C6" s="215"/>
      <c r="D6" s="215"/>
      <c r="E6" s="201" t="e">
        <f>#REF!</f>
        <v>#REF!</v>
      </c>
      <c r="F6" s="215"/>
      <c r="G6" s="201" t="e">
        <f>#REF!</f>
        <v>#REF!</v>
      </c>
      <c r="H6" s="472" t="s">
        <v>218</v>
      </c>
      <c r="I6" s="473" t="s">
        <v>204</v>
      </c>
      <c r="J6" s="473"/>
      <c r="K6" s="215"/>
      <c r="L6" s="201" t="e">
        <f>#REF!</f>
        <v>#REF!</v>
      </c>
      <c r="M6" s="215"/>
      <c r="N6" s="215"/>
      <c r="O6" s="215"/>
      <c r="P6" s="215"/>
      <c r="Q6" s="215"/>
      <c r="R6" s="215"/>
      <c r="S6" s="215"/>
      <c r="T6" s="215"/>
      <c r="U6" s="215"/>
      <c r="V6" s="215"/>
    </row>
    <row r="7" spans="1:22" ht="18" customHeight="1" x14ac:dyDescent="0.15">
      <c r="A7" s="215"/>
      <c r="B7" s="215"/>
      <c r="C7" s="215"/>
      <c r="D7" s="215"/>
      <c r="E7" s="215"/>
      <c r="F7" s="215"/>
      <c r="G7" s="215"/>
      <c r="H7" s="472"/>
      <c r="I7" s="473" t="s">
        <v>264</v>
      </c>
      <c r="J7" s="473"/>
      <c r="K7" s="215"/>
      <c r="L7" s="215"/>
      <c r="M7" s="215"/>
      <c r="N7" s="215"/>
      <c r="O7" s="215"/>
      <c r="P7" s="215"/>
      <c r="Q7" s="215"/>
      <c r="R7" s="215"/>
      <c r="S7" s="215"/>
      <c r="T7" s="215"/>
      <c r="U7" s="215"/>
      <c r="V7" s="215"/>
    </row>
    <row r="8" spans="1:22" ht="18" customHeight="1" x14ac:dyDescent="0.15">
      <c r="A8" s="215"/>
      <c r="B8" s="215"/>
      <c r="C8" s="215"/>
      <c r="D8" s="215"/>
      <c r="E8" s="215"/>
      <c r="F8" s="215"/>
      <c r="G8" s="215"/>
      <c r="H8" s="472"/>
      <c r="I8" s="473" t="s">
        <v>265</v>
      </c>
      <c r="J8" s="473"/>
      <c r="K8" s="215"/>
      <c r="L8" s="215"/>
      <c r="M8" s="215"/>
      <c r="N8" s="215"/>
      <c r="O8" s="215"/>
      <c r="P8" s="215"/>
      <c r="Q8" s="215"/>
      <c r="R8" s="215"/>
      <c r="S8" s="215"/>
      <c r="T8" s="215"/>
      <c r="U8" s="215"/>
      <c r="V8" s="201">
        <f>'4_水道補償'!I9</f>
        <v>0</v>
      </c>
    </row>
    <row r="9" spans="1:22" ht="18" customHeight="1" x14ac:dyDescent="0.15">
      <c r="A9" s="215"/>
      <c r="B9" s="215"/>
      <c r="C9" s="215"/>
      <c r="D9" s="215"/>
      <c r="E9" s="215"/>
      <c r="F9" s="215"/>
      <c r="G9" s="215"/>
      <c r="H9" s="472"/>
      <c r="I9" s="198"/>
      <c r="J9" s="198"/>
      <c r="K9" s="215"/>
      <c r="L9" s="215"/>
      <c r="M9" s="215"/>
      <c r="N9" s="215"/>
      <c r="O9" s="215"/>
      <c r="P9" s="215"/>
      <c r="Q9" s="215"/>
      <c r="R9" s="215"/>
      <c r="S9" s="215"/>
      <c r="T9" s="215"/>
      <c r="U9" s="215"/>
      <c r="V9" s="215"/>
    </row>
    <row r="10" spans="1:22" ht="18" customHeight="1" x14ac:dyDescent="0.15">
      <c r="A10" s="198"/>
      <c r="B10" s="198"/>
      <c r="C10" s="198"/>
      <c r="D10" s="198"/>
      <c r="E10" s="198"/>
      <c r="F10" s="198"/>
      <c r="G10" s="198"/>
      <c r="H10" s="472"/>
      <c r="I10" s="198"/>
      <c r="J10" s="198"/>
      <c r="K10" s="198"/>
      <c r="L10" s="198"/>
      <c r="M10" s="198"/>
      <c r="N10" s="198"/>
      <c r="O10" s="198"/>
      <c r="P10" s="198"/>
      <c r="Q10" s="198"/>
      <c r="R10" s="198"/>
      <c r="S10" s="198"/>
      <c r="T10" s="198"/>
      <c r="U10" s="198"/>
      <c r="V10" s="198"/>
    </row>
    <row r="11" spans="1:22" ht="18" customHeight="1" x14ac:dyDescent="0.15">
      <c r="A11" s="198"/>
      <c r="B11" s="198"/>
      <c r="C11" s="198"/>
      <c r="D11" s="198"/>
      <c r="E11" s="198"/>
      <c r="F11" s="198"/>
      <c r="G11" s="198"/>
      <c r="H11" s="472"/>
      <c r="I11" s="198"/>
      <c r="J11" s="198"/>
      <c r="K11" s="198"/>
      <c r="L11" s="198"/>
      <c r="M11" s="198"/>
      <c r="N11" s="198"/>
      <c r="O11" s="198"/>
      <c r="P11" s="198"/>
      <c r="Q11" s="198"/>
      <c r="R11" s="198"/>
      <c r="S11" s="198"/>
      <c r="T11" s="198"/>
      <c r="U11" s="198"/>
      <c r="V11" s="198"/>
    </row>
    <row r="12" spans="1:22" s="189" customFormat="1" ht="18" customHeight="1" x14ac:dyDescent="0.15">
      <c r="A12" s="216">
        <f t="shared" ref="A12:G12" si="0">SUM(A6:A11)</f>
        <v>0</v>
      </c>
      <c r="B12" s="216">
        <f t="shared" si="0"/>
        <v>0</v>
      </c>
      <c r="C12" s="216">
        <f t="shared" si="0"/>
        <v>0</v>
      </c>
      <c r="D12" s="216">
        <f t="shared" si="0"/>
        <v>0</v>
      </c>
      <c r="E12" s="216" t="e">
        <f t="shared" si="0"/>
        <v>#REF!</v>
      </c>
      <c r="F12" s="216">
        <f t="shared" si="0"/>
        <v>0</v>
      </c>
      <c r="G12" s="216" t="e">
        <f t="shared" si="0"/>
        <v>#REF!</v>
      </c>
      <c r="H12" s="217"/>
      <c r="I12" s="218" t="e">
        <f>SUM(A12:G12)</f>
        <v>#REF!</v>
      </c>
      <c r="J12" s="219" t="e">
        <f>SUM(K12:V12)</f>
        <v>#REF!</v>
      </c>
      <c r="K12" s="216">
        <f t="shared" ref="K12:V12" si="1">SUM(K6:K11)</f>
        <v>0</v>
      </c>
      <c r="L12" s="216" t="e">
        <f t="shared" si="1"/>
        <v>#REF!</v>
      </c>
      <c r="M12" s="216">
        <f t="shared" si="1"/>
        <v>0</v>
      </c>
      <c r="N12" s="216">
        <f t="shared" si="1"/>
        <v>0</v>
      </c>
      <c r="O12" s="216">
        <f t="shared" si="1"/>
        <v>0</v>
      </c>
      <c r="P12" s="216">
        <f t="shared" si="1"/>
        <v>0</v>
      </c>
      <c r="Q12" s="216">
        <f t="shared" si="1"/>
        <v>0</v>
      </c>
      <c r="R12" s="216">
        <f t="shared" si="1"/>
        <v>0</v>
      </c>
      <c r="S12" s="216">
        <f t="shared" si="1"/>
        <v>0</v>
      </c>
      <c r="T12" s="216">
        <f t="shared" si="1"/>
        <v>0</v>
      </c>
      <c r="U12" s="216">
        <f t="shared" si="1"/>
        <v>0</v>
      </c>
      <c r="V12" s="216">
        <f t="shared" si="1"/>
        <v>0</v>
      </c>
    </row>
    <row r="13" spans="1:22" ht="18" customHeight="1" x14ac:dyDescent="0.15">
      <c r="A13" s="215"/>
      <c r="B13" s="215"/>
      <c r="C13" s="201" t="e">
        <f>#REF!</f>
        <v>#REF!</v>
      </c>
      <c r="D13" s="201" t="e">
        <f>#REF!</f>
        <v>#REF!</v>
      </c>
      <c r="E13" s="201" t="e">
        <f>#REF!</f>
        <v>#REF!</v>
      </c>
      <c r="F13" s="215"/>
      <c r="G13" s="201" t="e">
        <f>#REF!</f>
        <v>#REF!</v>
      </c>
      <c r="H13" s="472" t="s">
        <v>216</v>
      </c>
      <c r="I13" s="473" t="s">
        <v>204</v>
      </c>
      <c r="J13" s="473"/>
      <c r="K13" s="215"/>
      <c r="L13" s="201" t="e">
        <f>#REF!</f>
        <v>#REF!</v>
      </c>
      <c r="M13" s="215"/>
      <c r="N13" s="215"/>
      <c r="O13" s="215"/>
      <c r="P13" s="215"/>
      <c r="Q13" s="215"/>
      <c r="R13" s="215"/>
      <c r="S13" s="215"/>
      <c r="T13" s="201" t="e">
        <f>#REF!</f>
        <v>#REF!</v>
      </c>
      <c r="U13" s="201" t="e">
        <f>#REF!</f>
        <v>#REF!</v>
      </c>
      <c r="V13" s="215"/>
    </row>
    <row r="14" spans="1:22" ht="18" customHeight="1" x14ac:dyDescent="0.15">
      <c r="A14" s="215"/>
      <c r="B14" s="215"/>
      <c r="C14" s="201">
        <f>'2_土地公社'!B21</f>
        <v>0</v>
      </c>
      <c r="D14" s="215"/>
      <c r="E14" s="215"/>
      <c r="F14" s="201">
        <f>'2_土地公社'!A21</f>
        <v>0</v>
      </c>
      <c r="G14" s="201">
        <f>'2_土地公社'!C15</f>
        <v>0</v>
      </c>
      <c r="H14" s="472"/>
      <c r="I14" s="473" t="s">
        <v>264</v>
      </c>
      <c r="J14" s="473"/>
      <c r="K14" s="215"/>
      <c r="L14" s="215"/>
      <c r="M14" s="215"/>
      <c r="N14" s="201">
        <f>'2_土地公社'!G15</f>
        <v>0</v>
      </c>
      <c r="O14" s="201">
        <f>'2_土地公社'!H15</f>
        <v>0</v>
      </c>
      <c r="P14" s="201">
        <f>'2_土地公社'!I15</f>
        <v>0</v>
      </c>
      <c r="Q14" s="201">
        <f>'2_土地公社'!J15</f>
        <v>0</v>
      </c>
      <c r="R14" s="201">
        <f>'2_土地公社'!K15</f>
        <v>0</v>
      </c>
      <c r="S14" s="215"/>
      <c r="T14" s="215"/>
      <c r="U14" s="215"/>
      <c r="V14" s="215"/>
    </row>
    <row r="15" spans="1:22" ht="18" customHeight="1" x14ac:dyDescent="0.15">
      <c r="A15" s="201" t="e">
        <f>#REF!</f>
        <v>#REF!</v>
      </c>
      <c r="B15" s="201" t="e">
        <f>#REF!</f>
        <v>#REF!</v>
      </c>
      <c r="C15" s="215"/>
      <c r="D15" s="215"/>
      <c r="E15" s="215"/>
      <c r="F15" s="215"/>
      <c r="G15" s="201" t="e">
        <f>#REF!</f>
        <v>#REF!</v>
      </c>
      <c r="H15" s="472"/>
      <c r="I15" s="473" t="s">
        <v>215</v>
      </c>
      <c r="J15" s="473"/>
      <c r="K15" s="215"/>
      <c r="L15" s="215"/>
      <c r="M15" s="215"/>
      <c r="N15" s="201" t="e">
        <f>#REF!</f>
        <v>#REF!</v>
      </c>
      <c r="O15" s="201" t="e">
        <f>#REF!</f>
        <v>#REF!</v>
      </c>
      <c r="P15" s="215"/>
      <c r="Q15" s="215"/>
      <c r="R15" s="215"/>
      <c r="S15" s="201" t="e">
        <f>#REF!</f>
        <v>#REF!</v>
      </c>
      <c r="T15" s="215"/>
      <c r="U15" s="215"/>
      <c r="V15" s="215"/>
    </row>
    <row r="16" spans="1:22" ht="18" customHeight="1" x14ac:dyDescent="0.15">
      <c r="A16" s="215"/>
      <c r="B16" s="215"/>
      <c r="C16" s="215"/>
      <c r="D16" s="215"/>
      <c r="E16" s="215"/>
      <c r="F16" s="215"/>
      <c r="G16" s="215"/>
      <c r="H16" s="472"/>
      <c r="I16" s="473"/>
      <c r="J16" s="473"/>
      <c r="K16" s="215"/>
      <c r="L16" s="215"/>
      <c r="M16" s="215"/>
      <c r="N16" s="215"/>
      <c r="O16" s="215"/>
      <c r="P16" s="215"/>
      <c r="Q16" s="215"/>
      <c r="R16" s="215"/>
      <c r="S16" s="215"/>
      <c r="T16" s="215"/>
      <c r="U16" s="215"/>
      <c r="V16" s="215"/>
    </row>
    <row r="17" spans="1:22" ht="18" customHeight="1" x14ac:dyDescent="0.15">
      <c r="A17" s="215"/>
      <c r="B17" s="215"/>
      <c r="C17" s="215"/>
      <c r="D17" s="215"/>
      <c r="E17" s="215"/>
      <c r="F17" s="215"/>
      <c r="G17" s="215"/>
      <c r="H17" s="472"/>
      <c r="I17" s="473"/>
      <c r="J17" s="473"/>
      <c r="K17" s="215"/>
      <c r="L17" s="215"/>
      <c r="M17" s="215"/>
      <c r="N17" s="215"/>
      <c r="O17" s="215"/>
      <c r="P17" s="215"/>
      <c r="Q17" s="215"/>
      <c r="R17" s="215"/>
      <c r="S17" s="215"/>
      <c r="T17" s="215"/>
      <c r="U17" s="215"/>
      <c r="V17" s="215"/>
    </row>
    <row r="18" spans="1:22" s="188" customFormat="1" ht="18" customHeight="1" x14ac:dyDescent="0.15">
      <c r="A18" s="195"/>
      <c r="B18" s="195"/>
      <c r="C18" s="195"/>
      <c r="D18" s="195">
        <v>1250768311</v>
      </c>
      <c r="E18" s="195"/>
      <c r="F18" s="195"/>
      <c r="G18" s="201">
        <f>-D18</f>
        <v>-1250768311</v>
      </c>
      <c r="H18" s="472"/>
      <c r="I18" s="472" t="s">
        <v>266</v>
      </c>
      <c r="J18" s="196"/>
      <c r="K18" s="195"/>
      <c r="L18" s="195"/>
      <c r="M18" s="195"/>
      <c r="N18" s="195"/>
      <c r="O18" s="195"/>
      <c r="P18" s="195"/>
      <c r="Q18" s="195"/>
      <c r="R18" s="195"/>
      <c r="S18" s="195"/>
      <c r="T18" s="195"/>
      <c r="U18" s="195"/>
      <c r="V18" s="195"/>
    </row>
    <row r="19" spans="1:22" s="188" customFormat="1" ht="18" customHeight="1" x14ac:dyDescent="0.15">
      <c r="A19" s="195"/>
      <c r="B19" s="195"/>
      <c r="C19" s="195"/>
      <c r="D19" s="195"/>
      <c r="E19" s="195"/>
      <c r="F19" s="195"/>
      <c r="G19" s="195"/>
      <c r="H19" s="472"/>
      <c r="I19" s="472"/>
      <c r="J19" s="196"/>
      <c r="K19" s="195"/>
      <c r="L19" s="195"/>
      <c r="M19" s="195"/>
      <c r="N19" s="195"/>
      <c r="O19" s="195"/>
      <c r="P19" s="195"/>
      <c r="Q19" s="195"/>
      <c r="R19" s="195"/>
      <c r="S19" s="195"/>
      <c r="T19" s="195"/>
      <c r="U19" s="195"/>
      <c r="V19" s="195"/>
    </row>
    <row r="20" spans="1:22" ht="18" customHeight="1" x14ac:dyDescent="0.15">
      <c r="A20" s="198"/>
      <c r="B20" s="198"/>
      <c r="C20" s="198"/>
      <c r="D20" s="198"/>
      <c r="E20" s="198"/>
      <c r="F20" s="198"/>
      <c r="G20" s="198"/>
      <c r="H20" s="472"/>
      <c r="I20" s="198"/>
      <c r="J20" s="198"/>
      <c r="K20" s="198"/>
      <c r="L20" s="198"/>
      <c r="M20" s="198"/>
      <c r="N20" s="198"/>
      <c r="O20" s="198"/>
      <c r="P20" s="198"/>
      <c r="Q20" s="198"/>
      <c r="R20" s="198"/>
      <c r="S20" s="198"/>
      <c r="T20" s="198"/>
      <c r="U20" s="198"/>
      <c r="V20" s="198"/>
    </row>
    <row r="21" spans="1:22" ht="18" customHeight="1" x14ac:dyDescent="0.15">
      <c r="A21" s="198"/>
      <c r="B21" s="198"/>
      <c r="C21" s="198"/>
      <c r="D21" s="198"/>
      <c r="E21" s="198"/>
      <c r="F21" s="198"/>
      <c r="G21" s="198"/>
      <c r="H21" s="472"/>
      <c r="I21" s="198"/>
      <c r="J21" s="198"/>
      <c r="K21" s="198"/>
      <c r="L21" s="198"/>
      <c r="M21" s="198"/>
      <c r="N21" s="198"/>
      <c r="O21" s="198"/>
      <c r="P21" s="198"/>
      <c r="Q21" s="198"/>
      <c r="R21" s="198"/>
      <c r="S21" s="198"/>
      <c r="T21" s="198"/>
      <c r="U21" s="198"/>
      <c r="V21" s="198"/>
    </row>
    <row r="22" spans="1:22" s="189" customFormat="1" ht="18" customHeight="1" x14ac:dyDescent="0.15">
      <c r="A22" s="216" t="e">
        <f t="shared" ref="A22:G22" si="2">SUM(A13:A21)</f>
        <v>#REF!</v>
      </c>
      <c r="B22" s="216" t="e">
        <f t="shared" si="2"/>
        <v>#REF!</v>
      </c>
      <c r="C22" s="216" t="e">
        <f t="shared" si="2"/>
        <v>#REF!</v>
      </c>
      <c r="D22" s="216" t="e">
        <f t="shared" si="2"/>
        <v>#REF!</v>
      </c>
      <c r="E22" s="216" t="e">
        <f t="shared" si="2"/>
        <v>#REF!</v>
      </c>
      <c r="F22" s="216">
        <f t="shared" si="2"/>
        <v>0</v>
      </c>
      <c r="G22" s="216" t="e">
        <f t="shared" si="2"/>
        <v>#REF!</v>
      </c>
      <c r="H22" s="217"/>
      <c r="I22" s="218" t="e">
        <f>SUM(A22:G22)</f>
        <v>#REF!</v>
      </c>
      <c r="J22" s="219" t="e">
        <f>SUM(K22:V22)</f>
        <v>#REF!</v>
      </c>
      <c r="K22" s="216">
        <f t="shared" ref="K22:V22" si="3">SUM(K13:K21)</f>
        <v>0</v>
      </c>
      <c r="L22" s="216" t="e">
        <f t="shared" si="3"/>
        <v>#REF!</v>
      </c>
      <c r="M22" s="216">
        <f t="shared" si="3"/>
        <v>0</v>
      </c>
      <c r="N22" s="216" t="e">
        <f t="shared" si="3"/>
        <v>#REF!</v>
      </c>
      <c r="O22" s="216" t="e">
        <f t="shared" si="3"/>
        <v>#REF!</v>
      </c>
      <c r="P22" s="216">
        <f t="shared" si="3"/>
        <v>0</v>
      </c>
      <c r="Q22" s="216">
        <f t="shared" si="3"/>
        <v>0</v>
      </c>
      <c r="R22" s="216">
        <f t="shared" si="3"/>
        <v>0</v>
      </c>
      <c r="S22" s="216" t="e">
        <f t="shared" si="3"/>
        <v>#REF!</v>
      </c>
      <c r="T22" s="216" t="e">
        <f t="shared" si="3"/>
        <v>#REF!</v>
      </c>
      <c r="U22" s="216" t="e">
        <f t="shared" si="3"/>
        <v>#REF!</v>
      </c>
      <c r="V22" s="216">
        <f t="shared" si="3"/>
        <v>0</v>
      </c>
    </row>
    <row r="23" spans="1:22" s="188" customFormat="1" ht="54" customHeight="1" x14ac:dyDescent="0.15">
      <c r="A23" s="220"/>
      <c r="B23" s="220"/>
      <c r="C23" s="220"/>
      <c r="D23" s="220"/>
      <c r="E23" s="197" t="s">
        <v>222</v>
      </c>
      <c r="F23" s="221" t="s">
        <v>267</v>
      </c>
      <c r="G23" s="220"/>
      <c r="H23" s="197" t="s">
        <v>248</v>
      </c>
      <c r="I23" s="473" t="s">
        <v>247</v>
      </c>
      <c r="J23" s="473"/>
      <c r="K23" s="220"/>
      <c r="L23" s="197" t="s">
        <v>209</v>
      </c>
      <c r="M23" s="197" t="s">
        <v>268</v>
      </c>
      <c r="N23" s="197" t="s">
        <v>268</v>
      </c>
      <c r="O23" s="198"/>
      <c r="P23" s="196" t="s">
        <v>210</v>
      </c>
      <c r="Q23" s="221" t="s">
        <v>208</v>
      </c>
      <c r="R23" s="199" t="s">
        <v>269</v>
      </c>
      <c r="S23" s="220"/>
      <c r="T23" s="220"/>
      <c r="U23" s="220"/>
      <c r="V23" s="220"/>
    </row>
    <row r="24" spans="1:22" ht="18" customHeight="1" x14ac:dyDescent="0.15">
      <c r="A24" s="198"/>
      <c r="B24" s="198"/>
      <c r="C24" s="198"/>
      <c r="D24" s="198"/>
      <c r="E24" s="201" t="e">
        <f>#REF!</f>
        <v>#REF!</v>
      </c>
      <c r="F24" s="215"/>
      <c r="G24" s="198"/>
      <c r="H24" s="474" t="s">
        <v>246</v>
      </c>
      <c r="I24" s="473" t="s">
        <v>204</v>
      </c>
      <c r="J24" s="473"/>
      <c r="K24" s="215"/>
      <c r="L24" s="201" t="e">
        <f>#REF!</f>
        <v>#REF!</v>
      </c>
      <c r="M24" s="215"/>
      <c r="N24" s="215"/>
      <c r="O24" s="215"/>
      <c r="P24" s="215"/>
      <c r="Q24" s="215"/>
      <c r="R24" s="215"/>
      <c r="S24" s="198"/>
      <c r="T24" s="215"/>
      <c r="U24" s="215"/>
      <c r="V24" s="198"/>
    </row>
    <row r="25" spans="1:22" ht="18" customHeight="1" x14ac:dyDescent="0.15">
      <c r="A25" s="198"/>
      <c r="B25" s="198"/>
      <c r="C25" s="198"/>
      <c r="D25" s="198"/>
      <c r="E25" s="201">
        <f>'4_水道補償'!C11</f>
        <v>0</v>
      </c>
      <c r="F25" s="215"/>
      <c r="G25" s="198"/>
      <c r="H25" s="474"/>
      <c r="I25" s="473" t="s">
        <v>265</v>
      </c>
      <c r="J25" s="473"/>
      <c r="K25" s="198"/>
      <c r="L25" s="215"/>
      <c r="M25" s="201">
        <f>'4_水道補償'!H11</f>
        <v>0</v>
      </c>
      <c r="N25" s="215"/>
      <c r="O25" s="215"/>
      <c r="P25" s="215"/>
      <c r="Q25" s="215"/>
      <c r="R25" s="215"/>
      <c r="S25" s="198"/>
      <c r="T25" s="215"/>
      <c r="U25" s="215"/>
      <c r="V25" s="198"/>
    </row>
    <row r="26" spans="1:22" ht="18" customHeight="1" x14ac:dyDescent="0.15">
      <c r="A26" s="198"/>
      <c r="B26" s="198"/>
      <c r="C26" s="198"/>
      <c r="D26" s="198"/>
      <c r="E26" s="215"/>
      <c r="F26" s="215"/>
      <c r="G26" s="198"/>
      <c r="H26" s="474"/>
      <c r="I26" s="473"/>
      <c r="J26" s="473"/>
      <c r="K26" s="198"/>
      <c r="L26" s="215"/>
      <c r="M26" s="215"/>
      <c r="N26" s="215"/>
      <c r="O26" s="215"/>
      <c r="P26" s="215"/>
      <c r="Q26" s="215"/>
      <c r="R26" s="215"/>
      <c r="S26" s="198"/>
      <c r="T26" s="215"/>
      <c r="U26" s="215"/>
      <c r="V26" s="198"/>
    </row>
    <row r="27" spans="1:22" ht="18" customHeight="1" x14ac:dyDescent="0.15">
      <c r="A27" s="198"/>
      <c r="B27" s="198"/>
      <c r="C27" s="198"/>
      <c r="D27" s="198"/>
      <c r="E27" s="222" t="e">
        <f>SUM(E24:E26)</f>
        <v>#REF!</v>
      </c>
      <c r="F27" s="215"/>
      <c r="G27" s="198"/>
      <c r="H27" s="223"/>
      <c r="I27" s="218" t="e">
        <f>SUM(A27:G27)</f>
        <v>#REF!</v>
      </c>
      <c r="J27" s="219" t="e">
        <f>SUM(K27:V27)</f>
        <v>#REF!</v>
      </c>
      <c r="K27" s="198"/>
      <c r="L27" s="222" t="e">
        <f>SUM(L24:L26)</f>
        <v>#REF!</v>
      </c>
      <c r="M27" s="222">
        <f>SUM(M24:M26)</f>
        <v>0</v>
      </c>
      <c r="N27" s="215"/>
      <c r="O27" s="215"/>
      <c r="P27" s="215"/>
      <c r="Q27" s="215"/>
      <c r="R27" s="215"/>
      <c r="S27" s="198"/>
      <c r="T27" s="222">
        <f>SUM(T24:T26)</f>
        <v>0</v>
      </c>
      <c r="U27" s="215"/>
      <c r="V27" s="198"/>
    </row>
    <row r="28" spans="1:22" ht="18" customHeight="1" x14ac:dyDescent="0.15">
      <c r="A28" s="198"/>
      <c r="B28" s="198"/>
      <c r="C28" s="198"/>
      <c r="D28" s="198"/>
      <c r="E28" s="198"/>
      <c r="F28" s="215"/>
      <c r="G28" s="198"/>
      <c r="H28" s="474" t="s">
        <v>245</v>
      </c>
      <c r="I28" s="473" t="s">
        <v>204</v>
      </c>
      <c r="J28" s="473"/>
      <c r="K28" s="198"/>
      <c r="L28" s="201" t="e">
        <f>#REF!</f>
        <v>#REF!</v>
      </c>
      <c r="M28" s="215"/>
      <c r="N28" s="215"/>
      <c r="O28" s="215"/>
      <c r="P28" s="215"/>
      <c r="Q28" s="215"/>
      <c r="R28" s="215"/>
      <c r="S28" s="198"/>
      <c r="T28" s="215"/>
      <c r="U28" s="215"/>
      <c r="V28" s="198"/>
    </row>
    <row r="29" spans="1:22" ht="18" customHeight="1" x14ac:dyDescent="0.15">
      <c r="A29" s="198"/>
      <c r="B29" s="198"/>
      <c r="C29" s="198"/>
      <c r="D29" s="198"/>
      <c r="E29" s="198"/>
      <c r="F29" s="201">
        <f>'2_土地公社'!A21</f>
        <v>0</v>
      </c>
      <c r="G29" s="198"/>
      <c r="H29" s="474"/>
      <c r="I29" s="473" t="s">
        <v>264</v>
      </c>
      <c r="J29" s="473"/>
      <c r="K29" s="198"/>
      <c r="L29" s="215"/>
      <c r="M29" s="215"/>
      <c r="N29" s="201">
        <f>'2_土地公社'!G21</f>
        <v>0</v>
      </c>
      <c r="O29" s="201">
        <f>'2_土地公社'!H21</f>
        <v>0</v>
      </c>
      <c r="P29" s="201">
        <f>'2_土地公社'!I21</f>
        <v>0</v>
      </c>
      <c r="Q29" s="201">
        <f>'2_土地公社'!J21</f>
        <v>0</v>
      </c>
      <c r="R29" s="201">
        <f>'2_土地公社'!K21</f>
        <v>0</v>
      </c>
      <c r="S29" s="198"/>
      <c r="T29" s="215"/>
      <c r="U29" s="215"/>
      <c r="V29" s="198"/>
    </row>
    <row r="30" spans="1:22" ht="18" customHeight="1" x14ac:dyDescent="0.15">
      <c r="A30" s="198"/>
      <c r="B30" s="198"/>
      <c r="C30" s="198"/>
      <c r="D30" s="198"/>
      <c r="E30" s="198"/>
      <c r="F30" s="215"/>
      <c r="G30" s="198"/>
      <c r="H30" s="474"/>
      <c r="I30" s="473"/>
      <c r="J30" s="473"/>
      <c r="K30" s="198"/>
      <c r="L30" s="215"/>
      <c r="M30" s="215"/>
      <c r="N30" s="215"/>
      <c r="O30" s="215"/>
      <c r="P30" s="215"/>
      <c r="Q30" s="215"/>
      <c r="R30" s="215"/>
      <c r="S30" s="198"/>
      <c r="T30" s="215"/>
      <c r="U30" s="215"/>
      <c r="V30" s="198"/>
    </row>
    <row r="31" spans="1:22" ht="18" customHeight="1" x14ac:dyDescent="0.15">
      <c r="A31" s="198"/>
      <c r="B31" s="198"/>
      <c r="C31" s="198"/>
      <c r="D31" s="198"/>
      <c r="E31" s="198"/>
      <c r="F31" s="222">
        <f>SUM(F28:F30)</f>
        <v>0</v>
      </c>
      <c r="G31" s="198"/>
      <c r="H31" s="223"/>
      <c r="I31" s="218">
        <f>SUM(A31:G31)</f>
        <v>0</v>
      </c>
      <c r="J31" s="219" t="e">
        <f>SUM(K31:V31)</f>
        <v>#REF!</v>
      </c>
      <c r="K31" s="198"/>
      <c r="L31" s="222" t="e">
        <f t="shared" ref="L31:R31" si="4">SUM(L28:L30)</f>
        <v>#REF!</v>
      </c>
      <c r="M31" s="222">
        <f t="shared" si="4"/>
        <v>0</v>
      </c>
      <c r="N31" s="222">
        <f t="shared" si="4"/>
        <v>0</v>
      </c>
      <c r="O31" s="222">
        <f t="shared" si="4"/>
        <v>0</v>
      </c>
      <c r="P31" s="222">
        <f t="shared" si="4"/>
        <v>0</v>
      </c>
      <c r="Q31" s="222">
        <f t="shared" si="4"/>
        <v>0</v>
      </c>
      <c r="R31" s="222">
        <f t="shared" si="4"/>
        <v>0</v>
      </c>
      <c r="S31" s="198"/>
      <c r="T31" s="222">
        <f>SUM(T28:T30)</f>
        <v>0</v>
      </c>
      <c r="U31" s="215"/>
      <c r="V31" s="198"/>
    </row>
    <row r="67" s="188" customFormat="1" ht="15" customHeight="1" x14ac:dyDescent="0.15"/>
    <row r="68" s="188" customFormat="1" ht="15" customHeight="1" x14ac:dyDescent="0.15"/>
    <row r="69" s="188" customFormat="1" ht="15" customHeight="1" x14ac:dyDescent="0.15"/>
    <row r="70" s="188" customFormat="1" ht="15" customHeight="1" x14ac:dyDescent="0.15"/>
    <row r="71" s="188" customFormat="1" ht="15" customHeight="1" x14ac:dyDescent="0.15"/>
    <row r="72" s="188" customFormat="1" ht="15" customHeight="1" x14ac:dyDescent="0.15"/>
    <row r="73" s="188" customFormat="1" ht="15" customHeight="1" x14ac:dyDescent="0.15"/>
    <row r="74" ht="15" customHeight="1" x14ac:dyDescent="0.15"/>
    <row r="75" ht="15" customHeight="1" x14ac:dyDescent="0.15"/>
    <row r="76" ht="15" customHeight="1" x14ac:dyDescent="0.15"/>
    <row r="77" ht="15" customHeight="1" x14ac:dyDescent="0.15"/>
    <row r="78" ht="15" customHeight="1" x14ac:dyDescent="0.15"/>
  </sheetData>
  <mergeCells count="22">
    <mergeCell ref="H28:H30"/>
    <mergeCell ref="I28:J28"/>
    <mergeCell ref="I29:J29"/>
    <mergeCell ref="I30:J30"/>
    <mergeCell ref="I23:J23"/>
    <mergeCell ref="H24:H26"/>
    <mergeCell ref="I24:J24"/>
    <mergeCell ref="I25:J25"/>
    <mergeCell ref="I26:J26"/>
    <mergeCell ref="H13:H21"/>
    <mergeCell ref="I13:J13"/>
    <mergeCell ref="I14:J14"/>
    <mergeCell ref="I15:J15"/>
    <mergeCell ref="I16:J16"/>
    <mergeCell ref="I17:J17"/>
    <mergeCell ref="I18:I19"/>
    <mergeCell ref="H3:H5"/>
    <mergeCell ref="I3:J4"/>
    <mergeCell ref="H6:H11"/>
    <mergeCell ref="I6:J6"/>
    <mergeCell ref="I7:J7"/>
    <mergeCell ref="I8:J8"/>
  </mergeCells>
  <phoneticPr fontId="4"/>
  <pageMargins left="0.59055118110236227" right="0.39370078740157483" top="0.94488188976377963" bottom="0.51181102362204722" header="0.6692913385826772" footer="0.19685039370078741"/>
  <pageSetup paperSize="8" scale="64" fitToHeight="0" orientation="landscape"/>
  <headerFooter alignWithMargins="0">
    <oddFooter>&amp;RCopyright (C) 2008 Yukitaka Ochiai. All Rights Reserved.</oddFooter>
  </headerFooter>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Y59"/>
  <sheetViews>
    <sheetView zoomScaleNormal="100" workbookViewId="0">
      <pane xSplit="15" ySplit="6" topLeftCell="P8" activePane="bottomRight" state="frozen"/>
      <selection activeCell="D10" sqref="D10"/>
      <selection pane="topRight" activeCell="D10" sqref="D10"/>
      <selection pane="bottomLeft" activeCell="D10" sqref="D10"/>
      <selection pane="bottomRight" activeCell="P22" sqref="P22:Q22"/>
    </sheetView>
  </sheetViews>
  <sheetFormatPr defaultRowHeight="12" x14ac:dyDescent="0.15"/>
  <cols>
    <col min="1" max="15" width="2.7109375" customWidth="1"/>
    <col min="17" max="17" width="13" bestFit="1" customWidth="1"/>
    <col min="21" max="21" width="8.7109375" customWidth="1"/>
    <col min="25" max="25" width="15.5703125" customWidth="1"/>
  </cols>
  <sheetData>
    <row r="1" spans="1:24" ht="12.75" x14ac:dyDescent="0.15">
      <c r="A1" s="3"/>
      <c r="B1" s="8"/>
      <c r="C1" s="8"/>
      <c r="D1" s="588" t="s">
        <v>168</v>
      </c>
      <c r="E1" s="588"/>
      <c r="F1" s="588"/>
      <c r="G1" s="588"/>
      <c r="H1" s="588"/>
      <c r="I1" s="588"/>
      <c r="J1" s="588"/>
      <c r="K1" s="588"/>
      <c r="L1" s="588"/>
      <c r="M1" s="588"/>
      <c r="N1" s="588"/>
      <c r="O1" s="588"/>
      <c r="P1" s="588"/>
      <c r="Q1" s="588"/>
      <c r="R1" s="588"/>
      <c r="S1" s="588"/>
      <c r="T1" s="588"/>
      <c r="U1" s="588"/>
      <c r="V1" s="588"/>
      <c r="W1" s="588"/>
      <c r="X1" s="9"/>
    </row>
    <row r="2" spans="1:24" ht="18.75" x14ac:dyDescent="0.15">
      <c r="A2" s="3"/>
      <c r="B2" s="627" t="s">
        <v>169</v>
      </c>
      <c r="C2" s="627"/>
      <c r="D2" s="627"/>
      <c r="E2" s="627"/>
      <c r="F2" s="627"/>
      <c r="G2" s="627"/>
      <c r="H2" s="627"/>
      <c r="I2" s="627"/>
      <c r="J2" s="627"/>
      <c r="K2" s="627"/>
      <c r="L2" s="627"/>
      <c r="M2" s="627"/>
      <c r="N2" s="627"/>
      <c r="O2" s="627"/>
      <c r="P2" s="627"/>
      <c r="Q2" s="627"/>
      <c r="R2" s="627"/>
      <c r="S2" s="627"/>
      <c r="T2" s="627"/>
      <c r="U2" s="627"/>
      <c r="V2" s="627"/>
      <c r="W2" s="627"/>
      <c r="X2" s="8"/>
    </row>
    <row r="3" spans="1:24" ht="12.75" x14ac:dyDescent="0.15">
      <c r="A3" s="3"/>
      <c r="B3" s="511" t="s">
        <v>525</v>
      </c>
      <c r="C3" s="511"/>
      <c r="D3" s="511"/>
      <c r="E3" s="511"/>
      <c r="F3" s="511"/>
      <c r="G3" s="511"/>
      <c r="H3" s="511"/>
      <c r="I3" s="511"/>
      <c r="J3" s="511"/>
      <c r="K3" s="511"/>
      <c r="L3" s="511"/>
      <c r="M3" s="511"/>
      <c r="N3" s="511"/>
      <c r="O3" s="511"/>
      <c r="P3" s="511"/>
      <c r="Q3" s="511"/>
      <c r="R3" s="511"/>
      <c r="S3" s="511"/>
      <c r="T3" s="511"/>
      <c r="U3" s="511"/>
      <c r="V3" s="511"/>
      <c r="W3" s="511"/>
      <c r="X3" s="8"/>
    </row>
    <row r="4" spans="1:24" ht="12.75" x14ac:dyDescent="0.15">
      <c r="A4" s="3"/>
      <c r="B4" s="511" t="s">
        <v>526</v>
      </c>
      <c r="C4" s="511"/>
      <c r="D4" s="511"/>
      <c r="E4" s="511"/>
      <c r="F4" s="511"/>
      <c r="G4" s="511"/>
      <c r="H4" s="511"/>
      <c r="I4" s="511"/>
      <c r="J4" s="511"/>
      <c r="K4" s="511"/>
      <c r="L4" s="511"/>
      <c r="M4" s="511"/>
      <c r="N4" s="511"/>
      <c r="O4" s="511"/>
      <c r="P4" s="511"/>
      <c r="Q4" s="511"/>
      <c r="R4" s="511"/>
      <c r="S4" s="511"/>
      <c r="T4" s="511"/>
      <c r="U4" s="511"/>
      <c r="V4" s="511"/>
      <c r="W4" s="511"/>
      <c r="X4" s="8"/>
    </row>
    <row r="5" spans="1:24" ht="18" thickBot="1" x14ac:dyDescent="0.25">
      <c r="A5" s="3"/>
      <c r="B5" s="8"/>
      <c r="C5" s="8"/>
      <c r="D5" s="8"/>
      <c r="F5" s="10"/>
      <c r="G5" s="10"/>
      <c r="H5" s="10"/>
      <c r="I5" s="10"/>
      <c r="J5" s="10"/>
      <c r="K5" s="10"/>
      <c r="L5" s="10"/>
      <c r="M5" s="10"/>
      <c r="N5" s="10"/>
      <c r="O5" s="11"/>
      <c r="P5" s="10"/>
      <c r="Q5" s="11"/>
      <c r="R5" s="10"/>
      <c r="S5" s="10"/>
      <c r="T5" s="10"/>
      <c r="U5" s="10"/>
      <c r="V5" s="10"/>
      <c r="W5" s="94" t="s">
        <v>22</v>
      </c>
      <c r="X5" s="8"/>
    </row>
    <row r="6" spans="1:24" ht="18" thickBot="1" x14ac:dyDescent="0.25">
      <c r="A6" s="3"/>
      <c r="B6" s="512" t="s">
        <v>71</v>
      </c>
      <c r="C6" s="513"/>
      <c r="D6" s="513"/>
      <c r="E6" s="513"/>
      <c r="F6" s="513"/>
      <c r="G6" s="513"/>
      <c r="H6" s="513"/>
      <c r="I6" s="513"/>
      <c r="J6" s="513"/>
      <c r="K6" s="513"/>
      <c r="L6" s="513"/>
      <c r="M6" s="513"/>
      <c r="N6" s="513"/>
      <c r="O6" s="514"/>
      <c r="P6" s="515" t="s">
        <v>72</v>
      </c>
      <c r="Q6" s="516"/>
      <c r="R6" s="10"/>
      <c r="S6" s="10"/>
      <c r="T6" s="10"/>
      <c r="U6" s="10"/>
      <c r="V6" s="10"/>
      <c r="W6" s="8"/>
      <c r="X6" s="8"/>
    </row>
    <row r="7" spans="1:24" ht="12.75" x14ac:dyDescent="0.15">
      <c r="A7" s="3"/>
      <c r="B7" s="100"/>
      <c r="C7" s="58"/>
      <c r="D7" s="109" t="s">
        <v>59</v>
      </c>
      <c r="E7" s="109"/>
      <c r="F7" s="109"/>
      <c r="G7" s="109"/>
      <c r="H7" s="98"/>
      <c r="I7" s="109"/>
      <c r="J7" s="109"/>
      <c r="K7" s="109"/>
      <c r="L7" s="109"/>
      <c r="M7" s="98"/>
      <c r="N7" s="98"/>
      <c r="O7" s="98"/>
      <c r="P7" s="517">
        <v>19675994849.998837</v>
      </c>
      <c r="Q7" s="626"/>
      <c r="R7" s="8"/>
      <c r="S7" s="8"/>
      <c r="T7" s="8"/>
      <c r="U7" s="8"/>
      <c r="V7" s="8"/>
      <c r="W7" s="8"/>
      <c r="X7" s="8"/>
    </row>
    <row r="8" spans="1:24" ht="12.75" x14ac:dyDescent="0.15">
      <c r="A8" s="3"/>
      <c r="B8" s="14"/>
      <c r="C8" s="8"/>
      <c r="D8" s="8"/>
      <c r="E8" s="107" t="s">
        <v>106</v>
      </c>
      <c r="F8" s="107"/>
      <c r="G8" s="107"/>
      <c r="H8" s="107"/>
      <c r="I8" s="107"/>
      <c r="J8" s="107"/>
      <c r="K8" s="107"/>
      <c r="L8" s="107"/>
      <c r="M8" s="15"/>
      <c r="N8" s="15"/>
      <c r="O8" s="15"/>
      <c r="P8" s="503">
        <v>6463116125.9988365</v>
      </c>
      <c r="Q8" s="611"/>
      <c r="R8" s="8"/>
      <c r="S8" s="8"/>
      <c r="T8" s="8"/>
      <c r="U8" s="8"/>
      <c r="V8" s="8"/>
      <c r="W8" s="8"/>
      <c r="X8" s="8"/>
    </row>
    <row r="9" spans="1:24" ht="12.75" x14ac:dyDescent="0.15">
      <c r="A9" s="3"/>
      <c r="B9" s="14"/>
      <c r="C9" s="8"/>
      <c r="D9" s="8"/>
      <c r="E9" s="107"/>
      <c r="F9" s="107" t="s">
        <v>107</v>
      </c>
      <c r="G9" s="107"/>
      <c r="H9" s="107"/>
      <c r="I9" s="107"/>
      <c r="J9" s="107"/>
      <c r="K9" s="107"/>
      <c r="L9" s="107"/>
      <c r="M9" s="15"/>
      <c r="N9" s="15"/>
      <c r="O9" s="15"/>
      <c r="P9" s="503">
        <v>1866506257</v>
      </c>
      <c r="Q9" s="611"/>
      <c r="R9" s="8"/>
      <c r="S9" s="8" t="s">
        <v>170</v>
      </c>
      <c r="T9" s="8"/>
      <c r="U9" s="8"/>
      <c r="V9" s="8"/>
      <c r="W9" s="8"/>
      <c r="X9" s="8"/>
    </row>
    <row r="10" spans="1:24" ht="12.75" x14ac:dyDescent="0.15">
      <c r="A10" s="3"/>
      <c r="B10" s="14"/>
      <c r="C10" s="8"/>
      <c r="D10" s="8"/>
      <c r="E10" s="107"/>
      <c r="F10" s="107"/>
      <c r="G10" s="107" t="s">
        <v>108</v>
      </c>
      <c r="H10" s="107"/>
      <c r="I10" s="107"/>
      <c r="J10" s="107"/>
      <c r="K10" s="107"/>
      <c r="L10" s="107"/>
      <c r="M10" s="15"/>
      <c r="N10" s="15"/>
      <c r="O10" s="15"/>
      <c r="P10" s="503">
        <v>1740735635</v>
      </c>
      <c r="Q10" s="611"/>
      <c r="R10" s="8"/>
      <c r="S10" s="8"/>
      <c r="T10" s="8"/>
      <c r="U10" s="8"/>
      <c r="V10" s="8"/>
      <c r="W10" s="8"/>
      <c r="X10" s="8"/>
    </row>
    <row r="11" spans="1:24" ht="12.75" x14ac:dyDescent="0.15">
      <c r="A11" s="3"/>
      <c r="B11" s="14"/>
      <c r="C11" s="8"/>
      <c r="D11" s="8"/>
      <c r="E11" s="107"/>
      <c r="F11" s="107"/>
      <c r="G11" s="107" t="s">
        <v>109</v>
      </c>
      <c r="H11" s="107"/>
      <c r="I11" s="107"/>
      <c r="J11" s="107"/>
      <c r="K11" s="107"/>
      <c r="L11" s="107"/>
      <c r="M11" s="15"/>
      <c r="N11" s="15"/>
      <c r="O11" s="15"/>
      <c r="P11" s="503">
        <v>204933369</v>
      </c>
      <c r="Q11" s="611"/>
      <c r="R11" s="8"/>
      <c r="S11" s="8"/>
      <c r="T11" s="8"/>
      <c r="U11" s="8"/>
      <c r="V11" s="8"/>
      <c r="W11" s="8"/>
      <c r="X11" s="8"/>
    </row>
    <row r="12" spans="1:24" ht="12.75" x14ac:dyDescent="0.15">
      <c r="A12" s="3"/>
      <c r="B12" s="14"/>
      <c r="C12" s="8"/>
      <c r="D12" s="8"/>
      <c r="E12" s="107"/>
      <c r="F12" s="107"/>
      <c r="G12" s="107" t="s">
        <v>110</v>
      </c>
      <c r="H12" s="107"/>
      <c r="I12" s="107"/>
      <c r="J12" s="107"/>
      <c r="K12" s="107"/>
      <c r="L12" s="107"/>
      <c r="M12" s="15"/>
      <c r="N12" s="15"/>
      <c r="O12" s="15"/>
      <c r="P12" s="503">
        <v>-375751951</v>
      </c>
      <c r="Q12" s="611"/>
      <c r="R12" s="8"/>
      <c r="S12" s="8"/>
      <c r="T12" s="8"/>
      <c r="U12" s="8"/>
      <c r="V12" s="8"/>
      <c r="W12" s="8"/>
      <c r="X12" s="8"/>
    </row>
    <row r="13" spans="1:24" ht="12.75" x14ac:dyDescent="0.15">
      <c r="A13" s="3"/>
      <c r="B13" s="14"/>
      <c r="C13" s="8"/>
      <c r="D13" s="8"/>
      <c r="E13" s="107"/>
      <c r="F13" s="107"/>
      <c r="G13" s="107" t="s">
        <v>100</v>
      </c>
      <c r="H13" s="107"/>
      <c r="I13" s="107"/>
      <c r="J13" s="107"/>
      <c r="K13" s="107"/>
      <c r="L13" s="107"/>
      <c r="M13" s="15"/>
      <c r="N13" s="15"/>
      <c r="O13" s="15"/>
      <c r="P13" s="503">
        <v>296589204</v>
      </c>
      <c r="Q13" s="611"/>
      <c r="R13" s="8"/>
      <c r="S13" s="8"/>
      <c r="T13" s="8"/>
      <c r="U13" s="8"/>
      <c r="V13" s="8"/>
      <c r="W13" s="8"/>
      <c r="X13" s="8"/>
    </row>
    <row r="14" spans="1:24" ht="12.75" x14ac:dyDescent="0.15">
      <c r="A14" s="3"/>
      <c r="B14" s="14"/>
      <c r="C14" s="8"/>
      <c r="D14" s="8"/>
      <c r="E14" s="107"/>
      <c r="F14" s="107" t="s">
        <v>111</v>
      </c>
      <c r="G14" s="107"/>
      <c r="H14" s="107"/>
      <c r="I14" s="107"/>
      <c r="J14" s="107"/>
      <c r="K14" s="107"/>
      <c r="L14" s="107"/>
      <c r="M14" s="15"/>
      <c r="N14" s="15"/>
      <c r="O14" s="15"/>
      <c r="P14" s="503">
        <v>4380619394</v>
      </c>
      <c r="Q14" s="611"/>
      <c r="R14" s="8"/>
      <c r="S14" s="8"/>
      <c r="T14" s="8"/>
      <c r="U14" s="8"/>
      <c r="V14" s="8"/>
      <c r="W14" s="8"/>
      <c r="X14" s="8"/>
    </row>
    <row r="15" spans="1:24" ht="12.75" x14ac:dyDescent="0.15">
      <c r="A15" s="3"/>
      <c r="B15" s="14"/>
      <c r="C15" s="8"/>
      <c r="D15" s="8"/>
      <c r="E15" s="107"/>
      <c r="F15" s="107"/>
      <c r="G15" s="107" t="s">
        <v>23</v>
      </c>
      <c r="H15" s="107"/>
      <c r="I15" s="107"/>
      <c r="J15" s="107"/>
      <c r="K15" s="107"/>
      <c r="L15" s="107"/>
      <c r="M15" s="15"/>
      <c r="N15" s="15"/>
      <c r="O15" s="15"/>
      <c r="P15" s="503">
        <v>2530740260</v>
      </c>
      <c r="Q15" s="611"/>
      <c r="R15" s="8"/>
      <c r="S15" s="8"/>
      <c r="T15" s="8"/>
      <c r="U15" s="8"/>
      <c r="V15" s="8"/>
      <c r="W15" s="8"/>
      <c r="X15" s="8"/>
    </row>
    <row r="16" spans="1:24" ht="12.75" x14ac:dyDescent="0.15">
      <c r="A16" s="3"/>
      <c r="B16" s="14"/>
      <c r="C16" s="8"/>
      <c r="D16" s="8"/>
      <c r="E16" s="107"/>
      <c r="F16" s="107"/>
      <c r="G16" s="107" t="s">
        <v>14</v>
      </c>
      <c r="H16" s="107"/>
      <c r="I16" s="107"/>
      <c r="J16" s="107"/>
      <c r="K16" s="107"/>
      <c r="L16" s="107"/>
      <c r="M16" s="15"/>
      <c r="N16" s="15"/>
      <c r="O16" s="15"/>
      <c r="P16" s="503">
        <v>366968933</v>
      </c>
      <c r="Q16" s="611"/>
      <c r="R16" s="8"/>
      <c r="S16" s="8"/>
      <c r="T16" s="8"/>
      <c r="U16" s="8"/>
      <c r="V16" s="8"/>
      <c r="W16" s="8"/>
      <c r="X16" s="8"/>
    </row>
    <row r="17" spans="1:24" ht="12.75" x14ac:dyDescent="0.15">
      <c r="A17" s="3"/>
      <c r="B17" s="14"/>
      <c r="C17" s="8"/>
      <c r="D17" s="8"/>
      <c r="E17" s="107"/>
      <c r="F17" s="107"/>
      <c r="G17" s="107" t="s">
        <v>112</v>
      </c>
      <c r="H17" s="107"/>
      <c r="I17" s="107"/>
      <c r="J17" s="107"/>
      <c r="K17" s="107"/>
      <c r="L17" s="107"/>
      <c r="M17" s="15"/>
      <c r="N17" s="15"/>
      <c r="O17" s="15"/>
      <c r="P17" s="503">
        <v>1482910201</v>
      </c>
      <c r="Q17" s="611"/>
      <c r="R17" s="8"/>
      <c r="S17" s="8"/>
      <c r="T17" s="8"/>
      <c r="U17" s="8"/>
      <c r="V17" s="8"/>
      <c r="W17" s="8"/>
      <c r="X17" s="8"/>
    </row>
    <row r="18" spans="1:24" ht="12.75" x14ac:dyDescent="0.15">
      <c r="A18" s="3"/>
      <c r="B18" s="14"/>
      <c r="C18" s="8"/>
      <c r="D18" s="8"/>
      <c r="E18" s="107"/>
      <c r="F18" s="107"/>
      <c r="G18" s="107" t="s">
        <v>100</v>
      </c>
      <c r="H18" s="107"/>
      <c r="I18" s="107"/>
      <c r="J18" s="107"/>
      <c r="K18" s="107"/>
      <c r="L18" s="107"/>
      <c r="M18" s="15"/>
      <c r="N18" s="15"/>
      <c r="O18" s="15"/>
      <c r="P18" s="503">
        <v>0</v>
      </c>
      <c r="Q18" s="611"/>
      <c r="R18" s="8"/>
      <c r="S18" s="8"/>
      <c r="T18" s="8"/>
      <c r="U18" s="8"/>
      <c r="V18" s="8"/>
      <c r="W18" s="8"/>
      <c r="X18" s="8"/>
    </row>
    <row r="19" spans="1:24" ht="12.75" x14ac:dyDescent="0.15">
      <c r="A19" s="3"/>
      <c r="B19" s="14"/>
      <c r="C19" s="8"/>
      <c r="D19" s="8"/>
      <c r="E19" s="107"/>
      <c r="F19" s="107" t="s">
        <v>113</v>
      </c>
      <c r="G19" s="107"/>
      <c r="H19" s="107"/>
      <c r="I19" s="107"/>
      <c r="J19" s="107"/>
      <c r="K19" s="107"/>
      <c r="L19" s="107"/>
      <c r="M19" s="15"/>
      <c r="N19" s="15"/>
      <c r="O19" s="15"/>
      <c r="P19" s="503">
        <v>215990474.9988367</v>
      </c>
      <c r="Q19" s="611"/>
      <c r="R19" s="8"/>
      <c r="S19" s="8"/>
      <c r="T19" s="8"/>
      <c r="U19" s="8"/>
      <c r="V19" s="110"/>
      <c r="W19" s="110"/>
      <c r="X19" s="110"/>
    </row>
    <row r="20" spans="1:24" ht="12.75" x14ac:dyDescent="0.15">
      <c r="A20" s="3"/>
      <c r="B20" s="14"/>
      <c r="C20" s="8"/>
      <c r="D20" s="8"/>
      <c r="E20" s="107"/>
      <c r="F20" s="107"/>
      <c r="G20" s="15" t="s">
        <v>38</v>
      </c>
      <c r="H20" s="15"/>
      <c r="I20" s="107"/>
      <c r="J20" s="15"/>
      <c r="K20" s="107"/>
      <c r="L20" s="107"/>
      <c r="M20" s="15"/>
      <c r="N20" s="15"/>
      <c r="O20" s="15"/>
      <c r="P20" s="503">
        <v>71990789</v>
      </c>
      <c r="Q20" s="611"/>
      <c r="R20" s="8"/>
      <c r="S20" s="8"/>
      <c r="T20" s="8"/>
      <c r="U20" s="8"/>
      <c r="V20" s="110"/>
      <c r="W20" s="110"/>
      <c r="X20" s="110"/>
    </row>
    <row r="21" spans="1:24" ht="12.75" x14ac:dyDescent="0.15">
      <c r="A21" s="3"/>
      <c r="B21" s="14"/>
      <c r="C21" s="8"/>
      <c r="D21" s="8"/>
      <c r="E21" s="107"/>
      <c r="F21" s="107"/>
      <c r="G21" s="107" t="s">
        <v>114</v>
      </c>
      <c r="H21" s="107"/>
      <c r="I21" s="107"/>
      <c r="J21" s="107"/>
      <c r="K21" s="107"/>
      <c r="L21" s="107"/>
      <c r="M21" s="15"/>
      <c r="N21" s="15"/>
      <c r="O21" s="15"/>
      <c r="P21" s="503">
        <v>7232781.9988367148</v>
      </c>
      <c r="Q21" s="611"/>
      <c r="R21" s="8"/>
      <c r="S21" s="8"/>
      <c r="T21" s="8"/>
      <c r="U21" s="8"/>
      <c r="V21" s="110"/>
      <c r="W21" s="110"/>
      <c r="X21" s="110"/>
    </row>
    <row r="22" spans="1:24" ht="12.75" x14ac:dyDescent="0.15">
      <c r="A22" s="3"/>
      <c r="B22" s="14"/>
      <c r="C22" s="8"/>
      <c r="D22" s="8"/>
      <c r="E22" s="107"/>
      <c r="F22" s="107"/>
      <c r="G22" s="107" t="s">
        <v>0</v>
      </c>
      <c r="H22" s="107"/>
      <c r="I22" s="107"/>
      <c r="J22" s="107"/>
      <c r="K22" s="107"/>
      <c r="L22" s="107"/>
      <c r="M22" s="15"/>
      <c r="N22" s="15"/>
      <c r="O22" s="15"/>
      <c r="P22" s="503">
        <v>136766904</v>
      </c>
      <c r="Q22" s="611"/>
      <c r="R22" s="8"/>
      <c r="S22" s="8"/>
      <c r="T22" s="8"/>
      <c r="U22" s="8"/>
      <c r="V22" s="110"/>
      <c r="W22" s="110"/>
      <c r="X22" s="110"/>
    </row>
    <row r="23" spans="1:24" ht="12.75" x14ac:dyDescent="0.15">
      <c r="A23" s="3"/>
      <c r="B23" s="14"/>
      <c r="C23" s="8"/>
      <c r="D23" s="8"/>
      <c r="E23" s="16" t="s">
        <v>39</v>
      </c>
      <c r="F23" s="16"/>
      <c r="G23" s="107"/>
      <c r="H23" s="16"/>
      <c r="I23" s="107"/>
      <c r="J23" s="107"/>
      <c r="K23" s="107"/>
      <c r="L23" s="107"/>
      <c r="M23" s="15"/>
      <c r="N23" s="15"/>
      <c r="O23" s="15"/>
      <c r="P23" s="503">
        <v>13212878724</v>
      </c>
      <c r="Q23" s="611"/>
      <c r="R23" s="8"/>
      <c r="S23" s="8"/>
      <c r="T23" s="8"/>
      <c r="U23" s="8"/>
      <c r="V23" s="110"/>
      <c r="W23" s="110"/>
      <c r="X23" s="110"/>
    </row>
    <row r="24" spans="1:24" ht="12.75" x14ac:dyDescent="0.15">
      <c r="A24" s="3"/>
      <c r="B24" s="14"/>
      <c r="C24" s="8"/>
      <c r="D24" s="8"/>
      <c r="E24" s="107"/>
      <c r="F24" s="107" t="s">
        <v>115</v>
      </c>
      <c r="G24" s="107"/>
      <c r="H24" s="15"/>
      <c r="I24" s="107"/>
      <c r="J24" s="107"/>
      <c r="K24" s="107"/>
      <c r="L24" s="107"/>
      <c r="M24" s="15"/>
      <c r="N24" s="15"/>
      <c r="O24" s="15"/>
      <c r="P24" s="503">
        <v>1711890818</v>
      </c>
      <c r="Q24" s="611"/>
      <c r="R24" s="8"/>
      <c r="S24" s="8"/>
      <c r="T24" s="8"/>
      <c r="U24" s="8"/>
      <c r="V24" s="110"/>
      <c r="W24" s="110"/>
      <c r="X24" s="110"/>
    </row>
    <row r="25" spans="1:24" ht="12.75" x14ac:dyDescent="0.15">
      <c r="A25" s="3"/>
      <c r="B25" s="14"/>
      <c r="C25" s="8"/>
      <c r="D25" s="8"/>
      <c r="E25" s="107"/>
      <c r="F25" s="107" t="s">
        <v>40</v>
      </c>
      <c r="G25" s="107"/>
      <c r="H25" s="15"/>
      <c r="I25" s="107"/>
      <c r="J25" s="107"/>
      <c r="K25" s="107"/>
      <c r="L25" s="107"/>
      <c r="M25" s="15"/>
      <c r="N25" s="15"/>
      <c r="O25" s="15"/>
      <c r="P25" s="503">
        <v>11493950598</v>
      </c>
      <c r="Q25" s="611"/>
      <c r="R25" s="8"/>
      <c r="S25" s="8"/>
      <c r="T25" s="8"/>
      <c r="U25" s="8"/>
      <c r="V25" s="8"/>
      <c r="W25" s="8"/>
      <c r="X25" s="8"/>
    </row>
    <row r="26" spans="1:24" ht="12.75" x14ac:dyDescent="0.15">
      <c r="A26" s="3"/>
      <c r="B26" s="14"/>
      <c r="C26" s="8"/>
      <c r="D26" s="8"/>
      <c r="E26" s="107"/>
      <c r="F26" s="107" t="s">
        <v>96</v>
      </c>
      <c r="G26" s="107"/>
      <c r="H26" s="107"/>
      <c r="I26" s="107"/>
      <c r="J26" s="107"/>
      <c r="K26" s="107"/>
      <c r="L26" s="107"/>
      <c r="M26" s="15"/>
      <c r="N26" s="15"/>
      <c r="O26" s="15"/>
      <c r="P26" s="503">
        <v>7037308</v>
      </c>
      <c r="Q26" s="611"/>
      <c r="R26" s="8"/>
      <c r="S26" s="8"/>
      <c r="T26" s="8"/>
      <c r="U26" s="8"/>
      <c r="V26" s="8"/>
      <c r="W26" s="8"/>
      <c r="X26" s="8"/>
    </row>
    <row r="27" spans="1:24" ht="12.75" x14ac:dyDescent="0.15">
      <c r="A27" s="3"/>
      <c r="B27" s="14"/>
      <c r="C27" s="8"/>
      <c r="D27" s="108" t="s">
        <v>117</v>
      </c>
      <c r="E27" s="108"/>
      <c r="F27" s="107"/>
      <c r="G27" s="107"/>
      <c r="H27" s="107"/>
      <c r="I27" s="107"/>
      <c r="J27" s="107"/>
      <c r="K27" s="15"/>
      <c r="L27" s="15"/>
      <c r="M27" s="15"/>
      <c r="N27" s="502"/>
      <c r="O27" s="502"/>
      <c r="P27" s="503">
        <v>1136362094</v>
      </c>
      <c r="Q27" s="611"/>
      <c r="R27" s="8"/>
      <c r="S27" s="8"/>
      <c r="T27" s="8"/>
      <c r="U27" s="8"/>
      <c r="V27" s="8"/>
      <c r="W27" s="8"/>
      <c r="X27" s="8"/>
    </row>
    <row r="28" spans="1:24" ht="12.75" x14ac:dyDescent="0.15">
      <c r="A28" s="3"/>
      <c r="B28" s="14"/>
      <c r="C28" s="8"/>
      <c r="D28" s="8"/>
      <c r="E28" s="108" t="s">
        <v>41</v>
      </c>
      <c r="F28" s="108"/>
      <c r="G28" s="107"/>
      <c r="H28" s="107"/>
      <c r="I28" s="107"/>
      <c r="J28" s="107"/>
      <c r="K28" s="15"/>
      <c r="L28" s="15"/>
      <c r="M28" s="15"/>
      <c r="N28" s="502"/>
      <c r="O28" s="502"/>
      <c r="P28" s="503">
        <v>819865269</v>
      </c>
      <c r="Q28" s="611"/>
      <c r="R28" s="8"/>
      <c r="S28" s="8"/>
      <c r="T28" s="8"/>
      <c r="U28" s="8"/>
      <c r="V28" s="8"/>
      <c r="W28" s="8"/>
      <c r="X28" s="8"/>
    </row>
    <row r="29" spans="1:24" ht="12.75" x14ac:dyDescent="0.15">
      <c r="A29" s="3"/>
      <c r="B29" s="14"/>
      <c r="C29" s="8"/>
      <c r="D29" s="8"/>
      <c r="E29" s="107" t="s">
        <v>100</v>
      </c>
      <c r="F29" s="107"/>
      <c r="G29" s="15"/>
      <c r="H29" s="107"/>
      <c r="I29" s="107"/>
      <c r="J29" s="107"/>
      <c r="K29" s="15"/>
      <c r="L29" s="15"/>
      <c r="M29" s="15"/>
      <c r="N29" s="502"/>
      <c r="O29" s="502"/>
      <c r="P29" s="503">
        <v>316496825</v>
      </c>
      <c r="Q29" s="611"/>
      <c r="R29" s="4"/>
      <c r="S29" s="4"/>
      <c r="T29" s="4"/>
      <c r="U29" s="4"/>
      <c r="V29" s="4"/>
      <c r="W29" s="4"/>
      <c r="X29" s="8"/>
    </row>
    <row r="30" spans="1:24" ht="12.75" x14ac:dyDescent="0.15">
      <c r="A30" s="3"/>
      <c r="B30" s="20"/>
      <c r="C30" s="21" t="s">
        <v>66</v>
      </c>
      <c r="D30" s="21"/>
      <c r="E30" s="106"/>
      <c r="F30" s="106"/>
      <c r="G30" s="21"/>
      <c r="H30" s="106"/>
      <c r="I30" s="106"/>
      <c r="J30" s="106"/>
      <c r="K30" s="21"/>
      <c r="L30" s="21"/>
      <c r="M30" s="21"/>
      <c r="N30" s="23"/>
      <c r="O30" s="23"/>
      <c r="P30" s="507">
        <v>18539632755.998837</v>
      </c>
      <c r="Q30" s="601"/>
      <c r="R30" s="4"/>
      <c r="S30" s="4"/>
      <c r="T30" s="4"/>
      <c r="U30" s="4"/>
      <c r="V30" s="4"/>
      <c r="W30" s="4"/>
      <c r="X30" s="8"/>
    </row>
    <row r="31" spans="1:24" ht="12.75" x14ac:dyDescent="0.15">
      <c r="A31" s="3"/>
      <c r="B31" s="14"/>
      <c r="C31" s="15"/>
      <c r="D31" s="107" t="s">
        <v>118</v>
      </c>
      <c r="E31" s="107"/>
      <c r="F31" s="107"/>
      <c r="G31" s="15"/>
      <c r="H31" s="107"/>
      <c r="I31" s="107"/>
      <c r="J31" s="107"/>
      <c r="K31" s="15"/>
      <c r="L31" s="15"/>
      <c r="M31" s="15"/>
      <c r="N31" s="18"/>
      <c r="O31" s="18"/>
      <c r="P31" s="503">
        <v>17580016</v>
      </c>
      <c r="Q31" s="611"/>
      <c r="R31" s="4"/>
      <c r="S31" s="4"/>
      <c r="T31" s="4"/>
      <c r="U31" s="4"/>
      <c r="V31" s="4"/>
      <c r="W31" s="4"/>
      <c r="X31" s="8"/>
    </row>
    <row r="32" spans="1:24" ht="12.75" x14ac:dyDescent="0.15">
      <c r="A32" s="3"/>
      <c r="B32" s="14"/>
      <c r="C32" s="15"/>
      <c r="D32" s="107"/>
      <c r="E32" s="107" t="s">
        <v>119</v>
      </c>
      <c r="F32" s="107"/>
      <c r="G32" s="15"/>
      <c r="H32" s="107"/>
      <c r="I32" s="107"/>
      <c r="J32" s="107"/>
      <c r="K32" s="15"/>
      <c r="L32" s="15"/>
      <c r="M32" s="15"/>
      <c r="N32" s="18"/>
      <c r="O32" s="18"/>
      <c r="P32" s="503">
        <v>0</v>
      </c>
      <c r="Q32" s="611"/>
      <c r="R32" s="4"/>
      <c r="S32" s="4"/>
      <c r="T32" s="4"/>
      <c r="U32" s="4"/>
      <c r="V32" s="4"/>
      <c r="W32" s="4"/>
      <c r="X32" s="8"/>
    </row>
    <row r="33" spans="1:25" ht="12.75" x14ac:dyDescent="0.15">
      <c r="A33" s="3"/>
      <c r="B33" s="14"/>
      <c r="C33" s="8"/>
      <c r="D33" s="8"/>
      <c r="E33" s="16" t="s">
        <v>120</v>
      </c>
      <c r="F33" s="16"/>
      <c r="G33" s="107"/>
      <c r="H33" s="16"/>
      <c r="I33" s="107"/>
      <c r="J33" s="107"/>
      <c r="K33" s="107"/>
      <c r="L33" s="107"/>
      <c r="M33" s="15"/>
      <c r="N33" s="15"/>
      <c r="O33" s="15"/>
      <c r="P33" s="503">
        <v>17580016</v>
      </c>
      <c r="Q33" s="611"/>
      <c r="R33" s="8"/>
      <c r="S33" s="8"/>
      <c r="T33" s="8"/>
      <c r="U33" s="8"/>
      <c r="V33" s="8"/>
      <c r="W33" s="8"/>
      <c r="X33" s="8"/>
    </row>
    <row r="34" spans="1:25" ht="12.75" x14ac:dyDescent="0.15">
      <c r="A34" s="3"/>
      <c r="B34" s="14"/>
      <c r="C34" s="8"/>
      <c r="D34" s="8"/>
      <c r="E34" s="107" t="s">
        <v>122</v>
      </c>
      <c r="F34" s="107"/>
      <c r="G34" s="107"/>
      <c r="H34" s="107"/>
      <c r="I34" s="107"/>
      <c r="J34" s="107"/>
      <c r="K34" s="107"/>
      <c r="L34" s="107"/>
      <c r="M34" s="15"/>
      <c r="N34" s="15"/>
      <c r="O34" s="15"/>
      <c r="P34" s="503">
        <v>0</v>
      </c>
      <c r="Q34" s="611"/>
      <c r="R34" s="8"/>
      <c r="S34" s="8"/>
      <c r="T34" s="8"/>
      <c r="U34" s="8"/>
      <c r="V34" s="8"/>
      <c r="W34" s="8"/>
      <c r="X34" s="8"/>
    </row>
    <row r="35" spans="1:25" ht="12.75" x14ac:dyDescent="0.15">
      <c r="A35" s="3"/>
      <c r="B35" s="14"/>
      <c r="C35" s="8"/>
      <c r="D35" s="8"/>
      <c r="E35" s="107" t="s">
        <v>100</v>
      </c>
      <c r="F35" s="107"/>
      <c r="G35" s="107"/>
      <c r="H35" s="107"/>
      <c r="I35" s="107"/>
      <c r="J35" s="107"/>
      <c r="K35" s="107"/>
      <c r="L35" s="107"/>
      <c r="M35" s="15"/>
      <c r="N35" s="15"/>
      <c r="O35" s="15"/>
      <c r="P35" s="503">
        <v>0</v>
      </c>
      <c r="Q35" s="611"/>
      <c r="R35" s="8"/>
      <c r="S35" s="8"/>
      <c r="T35" s="8"/>
      <c r="U35" s="8"/>
      <c r="V35" s="8"/>
      <c r="W35" s="8"/>
      <c r="X35" s="8"/>
    </row>
    <row r="36" spans="1:25" ht="13.5" thickBot="1" x14ac:dyDescent="0.2">
      <c r="A36" s="3"/>
      <c r="B36" s="14"/>
      <c r="C36" s="8"/>
      <c r="D36" s="107" t="s">
        <v>123</v>
      </c>
      <c r="E36" s="107"/>
      <c r="F36" s="107"/>
      <c r="G36" s="107"/>
      <c r="H36" s="107"/>
      <c r="I36" s="107"/>
      <c r="J36" s="107"/>
      <c r="K36" s="107"/>
      <c r="L36" s="107"/>
      <c r="M36" s="15"/>
      <c r="N36" s="15"/>
      <c r="O36" s="15"/>
      <c r="P36" s="503">
        <v>9219260</v>
      </c>
      <c r="Q36" s="611"/>
      <c r="R36" s="8"/>
      <c r="S36" s="8"/>
      <c r="T36" s="8"/>
      <c r="U36" s="8"/>
      <c r="V36" s="8"/>
      <c r="W36" s="8"/>
      <c r="X36" s="8"/>
    </row>
    <row r="37" spans="1:25" ht="12.75" x14ac:dyDescent="0.15">
      <c r="A37" s="3"/>
      <c r="B37" s="14"/>
      <c r="C37" s="8"/>
      <c r="D37" s="8"/>
      <c r="E37" s="107" t="s">
        <v>15</v>
      </c>
      <c r="F37" s="107"/>
      <c r="G37" s="107"/>
      <c r="H37" s="107"/>
      <c r="I37" s="107"/>
      <c r="J37" s="107"/>
      <c r="K37" s="15"/>
      <c r="L37" s="15"/>
      <c r="M37" s="15"/>
      <c r="N37" s="8"/>
      <c r="O37" s="8"/>
      <c r="P37" s="503">
        <v>1012000</v>
      </c>
      <c r="Q37" s="611"/>
      <c r="R37" s="620" t="s">
        <v>72</v>
      </c>
      <c r="S37" s="620"/>
      <c r="T37" s="620"/>
      <c r="U37" s="620"/>
      <c r="V37" s="620"/>
      <c r="W37" s="621"/>
      <c r="X37" s="8"/>
    </row>
    <row r="38" spans="1:25" ht="13.5" thickBot="1" x14ac:dyDescent="0.2">
      <c r="A38" s="3"/>
      <c r="B38" s="26"/>
      <c r="C38" s="42"/>
      <c r="D38" s="42"/>
      <c r="E38" s="122" t="s">
        <v>0</v>
      </c>
      <c r="F38" s="122"/>
      <c r="G38" s="122"/>
      <c r="H38" s="122"/>
      <c r="I38" s="122"/>
      <c r="J38" s="122"/>
      <c r="K38" s="37"/>
      <c r="L38" s="37"/>
      <c r="M38" s="37"/>
      <c r="N38" s="42"/>
      <c r="O38" s="42"/>
      <c r="P38" s="503">
        <v>8207260</v>
      </c>
      <c r="Q38" s="611"/>
      <c r="R38" s="622" t="s">
        <v>124</v>
      </c>
      <c r="S38" s="623"/>
      <c r="T38" s="624" t="s">
        <v>171</v>
      </c>
      <c r="U38" s="623"/>
      <c r="V38" s="624" t="s">
        <v>163</v>
      </c>
      <c r="W38" s="625"/>
      <c r="X38" s="8"/>
    </row>
    <row r="39" spans="1:25" ht="12.75" x14ac:dyDescent="0.15">
      <c r="A39" s="3"/>
      <c r="B39" s="20"/>
      <c r="C39" s="21" t="s">
        <v>125</v>
      </c>
      <c r="D39" s="21"/>
      <c r="E39" s="106"/>
      <c r="F39" s="106"/>
      <c r="G39" s="106"/>
      <c r="H39" s="106"/>
      <c r="I39" s="106"/>
      <c r="J39" s="106"/>
      <c r="K39" s="106"/>
      <c r="L39" s="106"/>
      <c r="M39" s="21"/>
      <c r="N39" s="21"/>
      <c r="O39" s="21"/>
      <c r="P39" s="507">
        <v>18547993511.998837</v>
      </c>
      <c r="Q39" s="601"/>
      <c r="R39" s="530"/>
      <c r="S39" s="617"/>
      <c r="T39" s="527">
        <v>18547993511.998837</v>
      </c>
      <c r="U39" s="618"/>
      <c r="V39" s="527"/>
      <c r="W39" s="619"/>
      <c r="X39" s="8"/>
      <c r="Y39" s="104">
        <v>0</v>
      </c>
    </row>
    <row r="40" spans="1:25" ht="12.75" x14ac:dyDescent="0.15">
      <c r="A40" s="3"/>
      <c r="B40" s="14"/>
      <c r="C40" s="15" t="s">
        <v>12</v>
      </c>
      <c r="D40" s="15"/>
      <c r="E40" s="15"/>
      <c r="F40" s="15"/>
      <c r="G40" s="15"/>
      <c r="H40" s="15"/>
      <c r="I40" s="15"/>
      <c r="J40" s="15"/>
      <c r="K40" s="15"/>
      <c r="L40" s="110"/>
      <c r="M40" s="8"/>
      <c r="N40" s="8"/>
      <c r="O40" s="8"/>
      <c r="P40" s="503">
        <v>19747617120</v>
      </c>
      <c r="Q40" s="611"/>
      <c r="R40" s="539"/>
      <c r="S40" s="539"/>
      <c r="T40" s="537">
        <v>19747617120</v>
      </c>
      <c r="U40" s="607"/>
      <c r="V40" s="532"/>
      <c r="W40" s="526"/>
      <c r="X40" s="8"/>
      <c r="Y40" s="104">
        <v>0</v>
      </c>
    </row>
    <row r="41" spans="1:25" ht="12.75" x14ac:dyDescent="0.15">
      <c r="A41" s="3"/>
      <c r="B41" s="14"/>
      <c r="C41" s="8"/>
      <c r="D41" s="15" t="s">
        <v>126</v>
      </c>
      <c r="E41" s="15"/>
      <c r="F41" s="25"/>
      <c r="G41" s="25"/>
      <c r="H41" s="25"/>
      <c r="I41" s="25"/>
      <c r="J41" s="25"/>
      <c r="K41" s="15"/>
      <c r="L41" s="110"/>
      <c r="M41" s="8"/>
      <c r="N41" s="8"/>
      <c r="O41" s="8"/>
      <c r="P41" s="503">
        <v>11576035816</v>
      </c>
      <c r="Q41" s="611"/>
      <c r="R41" s="532"/>
      <c r="S41" s="532"/>
      <c r="T41" s="503">
        <v>11576035816</v>
      </c>
      <c r="U41" s="612"/>
      <c r="V41" s="532"/>
      <c r="W41" s="526"/>
      <c r="X41" s="8"/>
      <c r="Y41" s="104">
        <v>0</v>
      </c>
    </row>
    <row r="42" spans="1:25" ht="12.75" x14ac:dyDescent="0.15">
      <c r="A42" s="3"/>
      <c r="B42" s="26"/>
      <c r="C42" s="8"/>
      <c r="D42" s="15" t="s">
        <v>127</v>
      </c>
      <c r="E42" s="27"/>
      <c r="F42" s="27"/>
      <c r="G42" s="27"/>
      <c r="H42" s="27"/>
      <c r="I42" s="27"/>
      <c r="J42" s="27"/>
      <c r="K42" s="15"/>
      <c r="L42" s="110"/>
      <c r="M42" s="8"/>
      <c r="N42" s="8"/>
      <c r="O42" s="8"/>
      <c r="P42" s="503">
        <v>8171581304</v>
      </c>
      <c r="Q42" s="611"/>
      <c r="R42" s="530"/>
      <c r="S42" s="530"/>
      <c r="T42" s="503">
        <v>8171581304</v>
      </c>
      <c r="U42" s="612"/>
      <c r="V42" s="615"/>
      <c r="W42" s="616"/>
      <c r="X42" s="8"/>
      <c r="Y42" s="104">
        <v>0</v>
      </c>
    </row>
    <row r="43" spans="1:25" ht="12.75" x14ac:dyDescent="0.15">
      <c r="A43" s="3"/>
      <c r="B43" s="20"/>
      <c r="C43" s="21" t="s">
        <v>128</v>
      </c>
      <c r="D43" s="28"/>
      <c r="E43" s="29"/>
      <c r="F43" s="29"/>
      <c r="G43" s="29"/>
      <c r="H43" s="30"/>
      <c r="I43" s="30"/>
      <c r="J43" s="30"/>
      <c r="K43" s="21"/>
      <c r="L43" s="31"/>
      <c r="M43" s="31"/>
      <c r="N43" s="31"/>
      <c r="O43" s="31"/>
      <c r="P43" s="507">
        <v>1199623608.0011635</v>
      </c>
      <c r="Q43" s="601"/>
      <c r="R43" s="531"/>
      <c r="S43" s="531"/>
      <c r="T43" s="507">
        <v>1199623608.0011635</v>
      </c>
      <c r="U43" s="602"/>
      <c r="V43" s="507">
        <v>0</v>
      </c>
      <c r="W43" s="601"/>
      <c r="X43" s="8"/>
      <c r="Y43" s="104">
        <v>0</v>
      </c>
    </row>
    <row r="44" spans="1:25" ht="12.75" x14ac:dyDescent="0.15">
      <c r="A44" s="3"/>
      <c r="B44" s="14"/>
      <c r="C44" s="15" t="s">
        <v>129</v>
      </c>
      <c r="D44" s="15"/>
      <c r="E44" s="27"/>
      <c r="F44" s="27"/>
      <c r="G44" s="27"/>
      <c r="H44" s="25"/>
      <c r="I44" s="25"/>
      <c r="J44" s="25"/>
      <c r="K44" s="15"/>
      <c r="L44" s="8"/>
      <c r="M44" s="8"/>
      <c r="N44" s="8"/>
      <c r="O44" s="8"/>
      <c r="P44" s="525"/>
      <c r="Q44" s="526"/>
      <c r="R44" s="606">
        <v>1101509529</v>
      </c>
      <c r="S44" s="608"/>
      <c r="T44" s="537">
        <v>-1101509529</v>
      </c>
      <c r="U44" s="607"/>
      <c r="V44" s="532"/>
      <c r="W44" s="526"/>
      <c r="X44" s="8"/>
      <c r="Y44" s="104">
        <v>0</v>
      </c>
    </row>
    <row r="45" spans="1:25" ht="12.75" x14ac:dyDescent="0.15">
      <c r="A45" s="3"/>
      <c r="B45" s="14"/>
      <c r="C45" s="8"/>
      <c r="D45" s="27" t="s">
        <v>130</v>
      </c>
      <c r="E45" s="27"/>
      <c r="F45" s="27"/>
      <c r="G45" s="25"/>
      <c r="H45" s="25"/>
      <c r="I45" s="25"/>
      <c r="J45" s="25"/>
      <c r="K45" s="15"/>
      <c r="L45" s="8"/>
      <c r="M45" s="8"/>
      <c r="N45" s="8"/>
      <c r="O45" s="8"/>
      <c r="P45" s="525"/>
      <c r="Q45" s="526"/>
      <c r="R45" s="503">
        <v>2783071041</v>
      </c>
      <c r="S45" s="612"/>
      <c r="T45" s="503">
        <v>-2783071041</v>
      </c>
      <c r="U45" s="612"/>
      <c r="V45" s="532"/>
      <c r="W45" s="526"/>
      <c r="X45" s="8"/>
      <c r="Y45" s="104">
        <v>0</v>
      </c>
    </row>
    <row r="46" spans="1:25" ht="12.75" x14ac:dyDescent="0.15">
      <c r="A46" s="3"/>
      <c r="B46" s="14"/>
      <c r="C46" s="8"/>
      <c r="D46" s="27" t="s">
        <v>131</v>
      </c>
      <c r="E46" s="27"/>
      <c r="F46" s="27"/>
      <c r="G46" s="27"/>
      <c r="H46" s="25"/>
      <c r="I46" s="25"/>
      <c r="J46" s="25"/>
      <c r="K46" s="15"/>
      <c r="L46" s="8"/>
      <c r="M46" s="8"/>
      <c r="N46" s="8"/>
      <c r="O46" s="8"/>
      <c r="P46" s="525"/>
      <c r="Q46" s="526"/>
      <c r="R46" s="503">
        <v>-1460933599</v>
      </c>
      <c r="S46" s="612"/>
      <c r="T46" s="503">
        <v>1460933599</v>
      </c>
      <c r="U46" s="612"/>
      <c r="V46" s="532"/>
      <c r="W46" s="526"/>
      <c r="X46" s="8"/>
      <c r="Y46" s="104">
        <v>0</v>
      </c>
    </row>
    <row r="47" spans="1:25" ht="12.75" x14ac:dyDescent="0.15">
      <c r="A47" s="3"/>
      <c r="B47" s="14"/>
      <c r="C47" s="8"/>
      <c r="D47" s="27" t="s">
        <v>132</v>
      </c>
      <c r="E47" s="27"/>
      <c r="F47" s="27"/>
      <c r="G47" s="27"/>
      <c r="H47" s="25"/>
      <c r="I47" s="25"/>
      <c r="J47" s="25"/>
      <c r="K47" s="15"/>
      <c r="L47" s="8"/>
      <c r="M47" s="8"/>
      <c r="N47" s="8"/>
      <c r="O47" s="8"/>
      <c r="P47" s="525"/>
      <c r="Q47" s="526"/>
      <c r="R47" s="503">
        <v>466070296</v>
      </c>
      <c r="S47" s="612"/>
      <c r="T47" s="503">
        <v>-466070296</v>
      </c>
      <c r="U47" s="612"/>
      <c r="V47" s="532"/>
      <c r="W47" s="526"/>
      <c r="X47" s="8"/>
      <c r="Y47" s="104">
        <v>0</v>
      </c>
    </row>
    <row r="48" spans="1:25" ht="12.75" x14ac:dyDescent="0.15">
      <c r="A48" s="3"/>
      <c r="B48" s="14"/>
      <c r="C48" s="8"/>
      <c r="D48" s="27" t="s">
        <v>133</v>
      </c>
      <c r="E48" s="27"/>
      <c r="F48" s="27"/>
      <c r="G48" s="27"/>
      <c r="H48" s="25"/>
      <c r="I48" s="34"/>
      <c r="J48" s="25"/>
      <c r="K48" s="15"/>
      <c r="L48" s="8"/>
      <c r="M48" s="8"/>
      <c r="N48" s="8"/>
      <c r="O48" s="8"/>
      <c r="P48" s="525"/>
      <c r="Q48" s="526"/>
      <c r="R48" s="503">
        <v>-686698209</v>
      </c>
      <c r="S48" s="612"/>
      <c r="T48" s="503">
        <v>686698209</v>
      </c>
      <c r="U48" s="612"/>
      <c r="V48" s="532"/>
      <c r="W48" s="526"/>
      <c r="X48" s="8"/>
      <c r="Y48" s="104">
        <v>0</v>
      </c>
    </row>
    <row r="49" spans="1:25" ht="12.75" x14ac:dyDescent="0.15">
      <c r="A49" s="3"/>
      <c r="B49" s="14"/>
      <c r="C49" s="15" t="s">
        <v>134</v>
      </c>
      <c r="D49" s="15"/>
      <c r="E49" s="27"/>
      <c r="F49" s="25"/>
      <c r="G49" s="25"/>
      <c r="H49" s="25"/>
      <c r="I49" s="25"/>
      <c r="J49" s="25"/>
      <c r="K49" s="15"/>
      <c r="L49" s="8"/>
      <c r="M49" s="8"/>
      <c r="N49" s="8"/>
      <c r="O49" s="8"/>
      <c r="P49" s="503">
        <v>0</v>
      </c>
      <c r="Q49" s="611"/>
      <c r="R49" s="503">
        <v>0</v>
      </c>
      <c r="S49" s="612"/>
      <c r="T49" s="525"/>
      <c r="U49" s="529"/>
      <c r="V49" s="532"/>
      <c r="W49" s="526"/>
      <c r="X49" s="8"/>
      <c r="Y49" s="104">
        <v>0</v>
      </c>
    </row>
    <row r="50" spans="1:25" ht="12.75" x14ac:dyDescent="0.15">
      <c r="A50" s="3"/>
      <c r="B50" s="14"/>
      <c r="C50" s="15" t="s">
        <v>135</v>
      </c>
      <c r="D50" s="15"/>
      <c r="E50" s="27"/>
      <c r="F50" s="27"/>
      <c r="G50" s="25"/>
      <c r="H50" s="25"/>
      <c r="I50" s="25"/>
      <c r="J50" s="25"/>
      <c r="K50" s="15"/>
      <c r="L50" s="18"/>
      <c r="M50" s="18"/>
      <c r="N50" s="18"/>
      <c r="O50" s="18"/>
      <c r="P50" s="503">
        <v>-393981898</v>
      </c>
      <c r="Q50" s="611"/>
      <c r="R50" s="503">
        <v>-393981898</v>
      </c>
      <c r="S50" s="612"/>
      <c r="T50" s="525"/>
      <c r="U50" s="529"/>
      <c r="V50" s="532"/>
      <c r="W50" s="526"/>
      <c r="X50" s="8"/>
      <c r="Y50" s="104">
        <v>0</v>
      </c>
    </row>
    <row r="51" spans="1:25" ht="12.75" x14ac:dyDescent="0.15">
      <c r="A51" s="3"/>
      <c r="B51" s="14"/>
      <c r="C51" s="27" t="s">
        <v>172</v>
      </c>
      <c r="D51" s="15"/>
      <c r="E51" s="27"/>
      <c r="F51" s="27"/>
      <c r="G51" s="25"/>
      <c r="H51" s="25"/>
      <c r="I51" s="25"/>
      <c r="J51" s="25"/>
      <c r="K51" s="15"/>
      <c r="L51" s="18"/>
      <c r="M51" s="18"/>
      <c r="N51" s="18"/>
      <c r="O51" s="18"/>
      <c r="P51" s="503">
        <v>0</v>
      </c>
      <c r="Q51" s="611"/>
      <c r="R51" s="532"/>
      <c r="S51" s="532"/>
      <c r="T51" s="525"/>
      <c r="U51" s="529"/>
      <c r="V51" s="524">
        <v>0</v>
      </c>
      <c r="W51" s="611"/>
      <c r="X51" s="8"/>
      <c r="Y51" s="104">
        <v>0</v>
      </c>
    </row>
    <row r="52" spans="1:25" ht="12.75" x14ac:dyDescent="0.15">
      <c r="A52" s="3"/>
      <c r="B52" s="14"/>
      <c r="C52" s="27" t="s">
        <v>173</v>
      </c>
      <c r="D52" s="15"/>
      <c r="E52" s="27"/>
      <c r="F52" s="27"/>
      <c r="G52" s="25"/>
      <c r="H52" s="25"/>
      <c r="I52" s="25"/>
      <c r="J52" s="25"/>
      <c r="K52" s="15"/>
      <c r="L52" s="18"/>
      <c r="M52" s="18"/>
      <c r="N52" s="18"/>
      <c r="O52" s="18"/>
      <c r="P52" s="503">
        <v>0</v>
      </c>
      <c r="Q52" s="611"/>
      <c r="R52" s="532"/>
      <c r="S52" s="532"/>
      <c r="T52" s="525"/>
      <c r="U52" s="529"/>
      <c r="V52" s="524">
        <v>0</v>
      </c>
      <c r="W52" s="611"/>
      <c r="X52" s="8"/>
      <c r="Y52" s="104">
        <v>0</v>
      </c>
    </row>
    <row r="53" spans="1:25" ht="12.75" x14ac:dyDescent="0.15">
      <c r="A53" s="3"/>
      <c r="B53" s="14"/>
      <c r="C53" s="123" t="s">
        <v>56</v>
      </c>
      <c r="D53" s="15"/>
      <c r="E53" s="27"/>
      <c r="F53" s="27"/>
      <c r="G53" s="25"/>
      <c r="H53" s="25"/>
      <c r="I53" s="25"/>
      <c r="J53" s="25"/>
      <c r="K53" s="15"/>
      <c r="L53" s="18"/>
      <c r="M53" s="18"/>
      <c r="N53" s="18"/>
      <c r="O53" s="18"/>
      <c r="P53" s="503">
        <v>-437519089</v>
      </c>
      <c r="Q53" s="611"/>
      <c r="R53" s="503">
        <v>-1026723920</v>
      </c>
      <c r="S53" s="612"/>
      <c r="T53" s="503">
        <v>589204831</v>
      </c>
      <c r="U53" s="612"/>
      <c r="V53" s="525"/>
      <c r="W53" s="526"/>
      <c r="X53" s="8"/>
      <c r="Y53" s="104">
        <v>0</v>
      </c>
    </row>
    <row r="54" spans="1:25" ht="12.75" x14ac:dyDescent="0.15">
      <c r="A54" s="3"/>
      <c r="B54" s="26"/>
      <c r="C54" s="37" t="s">
        <v>0</v>
      </c>
      <c r="D54" s="37"/>
      <c r="E54" s="38"/>
      <c r="F54" s="38"/>
      <c r="G54" s="38"/>
      <c r="H54" s="124"/>
      <c r="I54" s="124"/>
      <c r="J54" s="124"/>
      <c r="K54" s="37"/>
      <c r="L54" s="42"/>
      <c r="M54" s="42"/>
      <c r="N54" s="42"/>
      <c r="O54" s="42"/>
      <c r="P54" s="503">
        <v>16864297</v>
      </c>
      <c r="Q54" s="611"/>
      <c r="R54" s="524">
        <v>17777871</v>
      </c>
      <c r="S54" s="613"/>
      <c r="T54" s="527">
        <v>-913574</v>
      </c>
      <c r="U54" s="614"/>
      <c r="V54" s="532"/>
      <c r="W54" s="526"/>
      <c r="X54" s="8"/>
      <c r="Y54" s="104">
        <v>0</v>
      </c>
    </row>
    <row r="55" spans="1:25" ht="12.75" x14ac:dyDescent="0.15">
      <c r="A55" s="3"/>
      <c r="B55" s="43" t="s">
        <v>174</v>
      </c>
      <c r="C55" s="44"/>
      <c r="D55" s="45"/>
      <c r="E55" s="46"/>
      <c r="F55" s="46"/>
      <c r="G55" s="125"/>
      <c r="H55" s="125"/>
      <c r="I55" s="126"/>
      <c r="J55" s="125"/>
      <c r="K55" s="44"/>
      <c r="L55" s="51"/>
      <c r="M55" s="51"/>
      <c r="N55" s="51"/>
      <c r="O55" s="51"/>
      <c r="P55" s="507">
        <v>384986918.00116348</v>
      </c>
      <c r="Q55" s="601"/>
      <c r="R55" s="520">
        <v>-301418418</v>
      </c>
      <c r="S55" s="602"/>
      <c r="T55" s="507">
        <v>686405336.00116348</v>
      </c>
      <c r="U55" s="603"/>
      <c r="V55" s="507">
        <v>0</v>
      </c>
      <c r="W55" s="601"/>
      <c r="X55" s="8"/>
      <c r="Y55" s="104">
        <v>0</v>
      </c>
    </row>
    <row r="56" spans="1:25" ht="13.5" thickBot="1" x14ac:dyDescent="0.2">
      <c r="A56" s="3"/>
      <c r="B56" s="127" t="s">
        <v>136</v>
      </c>
      <c r="C56" s="128"/>
      <c r="D56" s="129"/>
      <c r="E56" s="130"/>
      <c r="F56" s="130"/>
      <c r="G56" s="131"/>
      <c r="H56" s="131"/>
      <c r="I56" s="132"/>
      <c r="J56" s="131"/>
      <c r="K56" s="133"/>
      <c r="L56" s="128"/>
      <c r="M56" s="128"/>
      <c r="N56" s="128"/>
      <c r="O56" s="128"/>
      <c r="P56" s="604">
        <v>28695684250</v>
      </c>
      <c r="Q56" s="605"/>
      <c r="R56" s="606">
        <v>49125541920</v>
      </c>
      <c r="S56" s="607"/>
      <c r="T56" s="537">
        <v>-20429857670</v>
      </c>
      <c r="U56" s="608"/>
      <c r="V56" s="609">
        <v>0</v>
      </c>
      <c r="W56" s="610"/>
      <c r="X56" s="8"/>
      <c r="Y56" s="104">
        <v>0</v>
      </c>
    </row>
    <row r="57" spans="1:25" ht="13.5" thickBot="1" x14ac:dyDescent="0.2">
      <c r="A57" s="3"/>
      <c r="B57" s="90" t="s">
        <v>137</v>
      </c>
      <c r="C57" s="91"/>
      <c r="D57" s="52"/>
      <c r="E57" s="53"/>
      <c r="F57" s="53"/>
      <c r="G57" s="53"/>
      <c r="H57" s="53"/>
      <c r="I57" s="53"/>
      <c r="J57" s="53"/>
      <c r="K57" s="53"/>
      <c r="L57" s="53"/>
      <c r="M57" s="53"/>
      <c r="N57" s="53"/>
      <c r="O57" s="53"/>
      <c r="P57" s="505">
        <v>29080671168.001163</v>
      </c>
      <c r="Q57" s="594"/>
      <c r="R57" s="522">
        <v>48824123502</v>
      </c>
      <c r="S57" s="595"/>
      <c r="T57" s="505">
        <v>-19743452333.998837</v>
      </c>
      <c r="U57" s="596"/>
      <c r="V57" s="597">
        <v>0</v>
      </c>
      <c r="W57" s="598"/>
      <c r="X57" s="8"/>
      <c r="Y57" s="104">
        <v>0</v>
      </c>
    </row>
    <row r="58" spans="1:25" ht="13.5" x14ac:dyDescent="0.15">
      <c r="A58" s="3"/>
      <c r="B58" s="134"/>
      <c r="C58" s="8"/>
      <c r="D58" s="8"/>
      <c r="E58" s="8"/>
      <c r="F58" s="8"/>
      <c r="G58" s="8"/>
      <c r="H58" s="8"/>
      <c r="I58" s="8"/>
      <c r="J58" s="8"/>
      <c r="K58" s="8"/>
      <c r="L58" s="8"/>
      <c r="M58" s="8"/>
      <c r="N58" s="8"/>
      <c r="O58" s="8"/>
      <c r="P58" s="599">
        <v>145692659773.10712</v>
      </c>
      <c r="Q58" s="599"/>
      <c r="R58" s="599">
        <v>194660251828.22998</v>
      </c>
      <c r="S58" s="599"/>
      <c r="T58" s="599">
        <v>-48967592055.122864</v>
      </c>
      <c r="U58" s="599"/>
      <c r="V58" s="8"/>
      <c r="W58" s="8"/>
      <c r="X58" s="8"/>
    </row>
    <row r="59" spans="1:25" ht="12.75" x14ac:dyDescent="0.15">
      <c r="A59" s="3"/>
      <c r="B59" s="3"/>
      <c r="C59" s="3"/>
      <c r="D59" s="3"/>
      <c r="E59" s="3"/>
      <c r="F59" s="3"/>
      <c r="G59" s="3"/>
      <c r="H59" s="3"/>
      <c r="I59" s="3"/>
      <c r="J59" s="3"/>
      <c r="K59" s="3"/>
      <c r="L59" s="3"/>
      <c r="M59" s="3"/>
      <c r="N59" s="3"/>
      <c r="O59" s="3"/>
      <c r="P59" s="3"/>
      <c r="Q59" s="462">
        <v>0</v>
      </c>
      <c r="R59" s="3"/>
      <c r="S59" s="3"/>
      <c r="T59" s="600">
        <v>49653997391.124023</v>
      </c>
      <c r="U59" s="588"/>
      <c r="X59" s="8"/>
    </row>
  </sheetData>
  <mergeCells count="125">
    <mergeCell ref="P7:Q7"/>
    <mergeCell ref="P8:Q8"/>
    <mergeCell ref="P9:Q9"/>
    <mergeCell ref="P10:Q10"/>
    <mergeCell ref="P11:Q11"/>
    <mergeCell ref="P12:Q12"/>
    <mergeCell ref="D1:W1"/>
    <mergeCell ref="B2:W2"/>
    <mergeCell ref="B3:W3"/>
    <mergeCell ref="B4:W4"/>
    <mergeCell ref="B6:O6"/>
    <mergeCell ref="P6:Q6"/>
    <mergeCell ref="P19:Q19"/>
    <mergeCell ref="P20:Q20"/>
    <mergeCell ref="P21:Q21"/>
    <mergeCell ref="P22:Q22"/>
    <mergeCell ref="P23:Q23"/>
    <mergeCell ref="P24:Q24"/>
    <mergeCell ref="P13:Q13"/>
    <mergeCell ref="P14:Q14"/>
    <mergeCell ref="P15:Q15"/>
    <mergeCell ref="P16:Q16"/>
    <mergeCell ref="P17:Q17"/>
    <mergeCell ref="P18:Q18"/>
    <mergeCell ref="N29:O29"/>
    <mergeCell ref="P29:Q29"/>
    <mergeCell ref="P30:Q30"/>
    <mergeCell ref="P31:Q31"/>
    <mergeCell ref="P32:Q32"/>
    <mergeCell ref="P33:Q33"/>
    <mergeCell ref="P25:Q25"/>
    <mergeCell ref="P26:Q26"/>
    <mergeCell ref="N27:O27"/>
    <mergeCell ref="P27:Q27"/>
    <mergeCell ref="N28:O28"/>
    <mergeCell ref="P28:Q28"/>
    <mergeCell ref="P34:Q34"/>
    <mergeCell ref="P35:Q35"/>
    <mergeCell ref="P36:Q36"/>
    <mergeCell ref="P37:Q37"/>
    <mergeCell ref="R37:W37"/>
    <mergeCell ref="P38:Q38"/>
    <mergeCell ref="R38:S38"/>
    <mergeCell ref="T38:U38"/>
    <mergeCell ref="V38:W38"/>
    <mergeCell ref="P41:Q41"/>
    <mergeCell ref="R41:S41"/>
    <mergeCell ref="T41:U41"/>
    <mergeCell ref="V41:W41"/>
    <mergeCell ref="P42:Q42"/>
    <mergeCell ref="R42:S42"/>
    <mergeCell ref="T42:U42"/>
    <mergeCell ref="V42:W42"/>
    <mergeCell ref="P39:Q39"/>
    <mergeCell ref="R39:S39"/>
    <mergeCell ref="T39:U39"/>
    <mergeCell ref="V39:W39"/>
    <mergeCell ref="P40:Q40"/>
    <mergeCell ref="R40:S40"/>
    <mergeCell ref="T40:U40"/>
    <mergeCell ref="V40:W40"/>
    <mergeCell ref="P45:Q45"/>
    <mergeCell ref="R45:S45"/>
    <mergeCell ref="T45:U45"/>
    <mergeCell ref="V45:W45"/>
    <mergeCell ref="P46:Q46"/>
    <mergeCell ref="R46:S46"/>
    <mergeCell ref="T46:U46"/>
    <mergeCell ref="V46:W46"/>
    <mergeCell ref="P43:Q43"/>
    <mergeCell ref="R43:S43"/>
    <mergeCell ref="T43:U43"/>
    <mergeCell ref="V43:W43"/>
    <mergeCell ref="P44:Q44"/>
    <mergeCell ref="R44:S44"/>
    <mergeCell ref="T44:U44"/>
    <mergeCell ref="V44:W44"/>
    <mergeCell ref="P49:Q49"/>
    <mergeCell ref="R49:S49"/>
    <mergeCell ref="T49:U49"/>
    <mergeCell ref="V49:W49"/>
    <mergeCell ref="P50:Q50"/>
    <mergeCell ref="R50:S50"/>
    <mergeCell ref="T50:U50"/>
    <mergeCell ref="V50:W50"/>
    <mergeCell ref="P47:Q47"/>
    <mergeCell ref="R47:S47"/>
    <mergeCell ref="T47:U47"/>
    <mergeCell ref="V47:W47"/>
    <mergeCell ref="P48:Q48"/>
    <mergeCell ref="R48:S48"/>
    <mergeCell ref="T48:U48"/>
    <mergeCell ref="V48:W48"/>
    <mergeCell ref="P53:Q53"/>
    <mergeCell ref="R53:S53"/>
    <mergeCell ref="T53:U53"/>
    <mergeCell ref="V53:W53"/>
    <mergeCell ref="P54:Q54"/>
    <mergeCell ref="R54:S54"/>
    <mergeCell ref="T54:U54"/>
    <mergeCell ref="V54:W54"/>
    <mergeCell ref="P51:Q51"/>
    <mergeCell ref="R51:S51"/>
    <mergeCell ref="T51:U51"/>
    <mergeCell ref="V51:W51"/>
    <mergeCell ref="P52:Q52"/>
    <mergeCell ref="R52:S52"/>
    <mergeCell ref="T52:U52"/>
    <mergeCell ref="V52:W52"/>
    <mergeCell ref="P57:Q57"/>
    <mergeCell ref="R57:S57"/>
    <mergeCell ref="T57:U57"/>
    <mergeCell ref="V57:W57"/>
    <mergeCell ref="T58:U58"/>
    <mergeCell ref="T59:U59"/>
    <mergeCell ref="P55:Q55"/>
    <mergeCell ref="R55:S55"/>
    <mergeCell ref="T55:U55"/>
    <mergeCell ref="V55:W55"/>
    <mergeCell ref="P56:Q56"/>
    <mergeCell ref="R56:S56"/>
    <mergeCell ref="T56:U56"/>
    <mergeCell ref="V56:W56"/>
    <mergeCell ref="P58:Q58"/>
    <mergeCell ref="R58:S58"/>
  </mergeCells>
  <phoneticPr fontId="4"/>
  <pageMargins left="0.7" right="0.7" top="0.75" bottom="0.75" header="0.3" footer="0.3"/>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X41"/>
  <sheetViews>
    <sheetView zoomScaleNormal="100" workbookViewId="0">
      <pane xSplit="14" ySplit="6" topLeftCell="O7" activePane="bottomRight" state="frozen"/>
      <selection activeCell="O22" sqref="O22:P22"/>
      <selection pane="topRight" activeCell="O22" sqref="O22:P22"/>
      <selection pane="bottomLeft" activeCell="O22" sqref="O22:P22"/>
      <selection pane="bottomRight" activeCell="O22" sqref="O22:P22"/>
    </sheetView>
  </sheetViews>
  <sheetFormatPr defaultRowHeight="12" x14ac:dyDescent="0.15"/>
  <cols>
    <col min="1" max="14" width="2.7109375" customWidth="1"/>
    <col min="17" max="17" width="2.7109375" customWidth="1"/>
    <col min="20" max="20" width="8.7109375" customWidth="1"/>
    <col min="24" max="24" width="15.5703125" customWidth="1"/>
  </cols>
  <sheetData>
    <row r="1" spans="1:23" ht="12.75" x14ac:dyDescent="0.15">
      <c r="A1" s="3"/>
      <c r="B1" s="8"/>
      <c r="C1" s="588" t="s">
        <v>198</v>
      </c>
      <c r="D1" s="588"/>
      <c r="E1" s="588"/>
      <c r="F1" s="588"/>
      <c r="G1" s="588"/>
      <c r="H1" s="588"/>
      <c r="I1" s="588"/>
      <c r="J1" s="588"/>
      <c r="K1" s="588"/>
      <c r="L1" s="588"/>
      <c r="M1" s="588"/>
      <c r="N1" s="588"/>
      <c r="O1" s="588"/>
      <c r="P1" s="588"/>
      <c r="Q1" s="3"/>
      <c r="R1" s="3"/>
      <c r="S1" s="3"/>
      <c r="T1" s="3"/>
      <c r="U1" s="3"/>
      <c r="V1" s="3"/>
      <c r="W1" s="9"/>
    </row>
    <row r="2" spans="1:23" ht="18.75" x14ac:dyDescent="0.15">
      <c r="A2" s="3"/>
      <c r="B2" s="510" t="s">
        <v>199</v>
      </c>
      <c r="C2" s="510"/>
      <c r="D2" s="510"/>
      <c r="E2" s="510"/>
      <c r="F2" s="510"/>
      <c r="G2" s="510"/>
      <c r="H2" s="510"/>
      <c r="I2" s="510"/>
      <c r="J2" s="510"/>
      <c r="K2" s="510"/>
      <c r="L2" s="510"/>
      <c r="M2" s="510"/>
      <c r="N2" s="510"/>
      <c r="O2" s="510"/>
      <c r="P2" s="510"/>
      <c r="Q2" s="54"/>
      <c r="R2" s="54"/>
      <c r="S2" s="54"/>
      <c r="T2" s="54"/>
      <c r="U2" s="54"/>
      <c r="V2" s="54"/>
      <c r="W2" s="8"/>
    </row>
    <row r="3" spans="1:23" ht="12.75" x14ac:dyDescent="0.15">
      <c r="A3" s="3"/>
      <c r="B3" s="511" t="str">
        <f>一般PL!A3</f>
        <v>自　平成２７年　４月　１日</v>
      </c>
      <c r="C3" s="511"/>
      <c r="D3" s="511"/>
      <c r="E3" s="511"/>
      <c r="F3" s="511"/>
      <c r="G3" s="511"/>
      <c r="H3" s="511"/>
      <c r="I3" s="511"/>
      <c r="J3" s="511"/>
      <c r="K3" s="511"/>
      <c r="L3" s="511"/>
      <c r="M3" s="511"/>
      <c r="N3" s="511"/>
      <c r="O3" s="511"/>
      <c r="P3" s="511"/>
      <c r="W3" s="8"/>
    </row>
    <row r="4" spans="1:23" ht="12.75" x14ac:dyDescent="0.15">
      <c r="A4" s="3"/>
      <c r="B4" s="511" t="str">
        <f>一般PL!A4</f>
        <v>至　平成２８年　３月３１日</v>
      </c>
      <c r="C4" s="511"/>
      <c r="D4" s="511"/>
      <c r="E4" s="511"/>
      <c r="F4" s="511"/>
      <c r="G4" s="511"/>
      <c r="H4" s="511"/>
      <c r="I4" s="511"/>
      <c r="J4" s="511"/>
      <c r="K4" s="511"/>
      <c r="L4" s="511"/>
      <c r="M4" s="511"/>
      <c r="N4" s="511"/>
      <c r="O4" s="511"/>
      <c r="P4" s="511"/>
      <c r="W4" s="8"/>
    </row>
    <row r="5" spans="1:23" ht="18" thickBot="1" x14ac:dyDescent="0.25">
      <c r="A5" s="3"/>
      <c r="B5" s="8"/>
      <c r="C5" s="8"/>
      <c r="E5" s="10"/>
      <c r="F5" s="10"/>
      <c r="G5" s="10"/>
      <c r="H5" s="10"/>
      <c r="I5" s="10"/>
      <c r="J5" s="10"/>
      <c r="K5" s="10"/>
      <c r="L5" s="10"/>
      <c r="M5" s="10"/>
      <c r="N5" s="11"/>
      <c r="O5" s="10"/>
      <c r="P5" s="94" t="s">
        <v>22</v>
      </c>
      <c r="Q5" s="10"/>
      <c r="R5" s="10"/>
      <c r="S5" s="10"/>
      <c r="T5" s="10"/>
      <c r="U5" s="10"/>
      <c r="W5" s="8"/>
    </row>
    <row r="6" spans="1:23" ht="18" thickBot="1" x14ac:dyDescent="0.25">
      <c r="A6" s="3"/>
      <c r="B6" s="512"/>
      <c r="C6" s="513"/>
      <c r="D6" s="513"/>
      <c r="E6" s="513"/>
      <c r="F6" s="513"/>
      <c r="G6" s="513"/>
      <c r="H6" s="513"/>
      <c r="I6" s="513"/>
      <c r="J6" s="513"/>
      <c r="K6" s="513"/>
      <c r="L6" s="513"/>
      <c r="M6" s="513"/>
      <c r="N6" s="514"/>
      <c r="O6" s="515" t="s">
        <v>72</v>
      </c>
      <c r="P6" s="516"/>
      <c r="Q6" s="10"/>
      <c r="R6" s="10"/>
      <c r="S6" s="10"/>
      <c r="T6" s="10"/>
      <c r="U6" s="10"/>
      <c r="V6" s="8"/>
      <c r="W6" s="8"/>
    </row>
    <row r="7" spans="1:23" ht="12.75" x14ac:dyDescent="0.15">
      <c r="A7" s="3"/>
      <c r="B7" s="100"/>
      <c r="C7" s="109" t="s">
        <v>59</v>
      </c>
      <c r="D7" s="109"/>
      <c r="E7" s="109"/>
      <c r="F7" s="109"/>
      <c r="G7" s="98"/>
      <c r="H7" s="109"/>
      <c r="I7" s="109"/>
      <c r="J7" s="109"/>
      <c r="K7" s="109"/>
      <c r="L7" s="98"/>
      <c r="M7" s="98"/>
      <c r="N7" s="98"/>
      <c r="O7" s="517" t="e">
        <f>#REF!</f>
        <v>#REF!</v>
      </c>
      <c r="P7" s="626"/>
      <c r="Q7" s="8"/>
      <c r="R7" s="8"/>
      <c r="S7" s="8"/>
      <c r="T7" s="8"/>
      <c r="U7" s="8"/>
      <c r="V7" s="8"/>
      <c r="W7" s="8"/>
    </row>
    <row r="8" spans="1:23" ht="12.75" x14ac:dyDescent="0.15">
      <c r="A8" s="3"/>
      <c r="B8" s="14"/>
      <c r="C8" s="8"/>
      <c r="D8" s="107" t="s">
        <v>106</v>
      </c>
      <c r="E8" s="107"/>
      <c r="F8" s="107"/>
      <c r="G8" s="107"/>
      <c r="H8" s="107"/>
      <c r="I8" s="107"/>
      <c r="J8" s="107"/>
      <c r="K8" s="107"/>
      <c r="L8" s="15"/>
      <c r="M8" s="15"/>
      <c r="N8" s="15"/>
      <c r="O8" s="503" t="e">
        <f>#REF!</f>
        <v>#REF!</v>
      </c>
      <c r="P8" s="611"/>
      <c r="Q8" s="8"/>
      <c r="R8" s="8"/>
      <c r="S8" s="8"/>
      <c r="T8" s="8"/>
      <c r="U8" s="8"/>
      <c r="V8" s="8"/>
      <c r="W8" s="8"/>
    </row>
    <row r="9" spans="1:23" ht="12.75" x14ac:dyDescent="0.15">
      <c r="A9" s="3"/>
      <c r="B9" s="14"/>
      <c r="C9" s="8"/>
      <c r="D9" s="107"/>
      <c r="E9" s="107" t="s">
        <v>107</v>
      </c>
      <c r="F9" s="107"/>
      <c r="G9" s="107"/>
      <c r="H9" s="107"/>
      <c r="I9" s="107"/>
      <c r="J9" s="107"/>
      <c r="K9" s="107"/>
      <c r="L9" s="15"/>
      <c r="M9" s="15"/>
      <c r="N9" s="15"/>
      <c r="O9" s="503" t="e">
        <f>#REF!</f>
        <v>#REF!</v>
      </c>
      <c r="P9" s="611"/>
      <c r="Q9" s="8"/>
      <c r="R9" s="8" t="s">
        <v>181</v>
      </c>
      <c r="S9" s="8"/>
      <c r="T9" s="8"/>
      <c r="U9" s="8"/>
      <c r="V9" s="8"/>
      <c r="W9" s="8"/>
    </row>
    <row r="10" spans="1:23" ht="12.75" x14ac:dyDescent="0.15">
      <c r="A10" s="3"/>
      <c r="B10" s="14"/>
      <c r="C10" s="8"/>
      <c r="D10" s="107"/>
      <c r="E10" s="107"/>
      <c r="F10" s="107" t="s">
        <v>108</v>
      </c>
      <c r="G10" s="107"/>
      <c r="H10" s="107"/>
      <c r="I10" s="107"/>
      <c r="J10" s="107"/>
      <c r="K10" s="107"/>
      <c r="L10" s="15"/>
      <c r="M10" s="15"/>
      <c r="N10" s="15"/>
      <c r="O10" s="503" t="e">
        <f>#REF!</f>
        <v>#REF!</v>
      </c>
      <c r="P10" s="611"/>
      <c r="Q10" s="8"/>
      <c r="R10" s="8"/>
      <c r="S10" s="8"/>
      <c r="T10" s="8"/>
      <c r="U10" s="8"/>
      <c r="V10" s="8"/>
      <c r="W10" s="8"/>
    </row>
    <row r="11" spans="1:23" ht="12.75" x14ac:dyDescent="0.15">
      <c r="A11" s="3"/>
      <c r="B11" s="14"/>
      <c r="C11" s="8"/>
      <c r="D11" s="107"/>
      <c r="E11" s="107"/>
      <c r="F11" s="107" t="s">
        <v>109</v>
      </c>
      <c r="G11" s="107"/>
      <c r="H11" s="107"/>
      <c r="I11" s="107"/>
      <c r="J11" s="107"/>
      <c r="K11" s="107"/>
      <c r="L11" s="15"/>
      <c r="M11" s="15"/>
      <c r="N11" s="15"/>
      <c r="O11" s="503" t="e">
        <f>#REF!</f>
        <v>#REF!</v>
      </c>
      <c r="P11" s="611"/>
      <c r="Q11" s="8"/>
      <c r="R11" s="8"/>
      <c r="S11" s="8"/>
      <c r="T11" s="8"/>
      <c r="U11" s="8"/>
      <c r="V11" s="8"/>
      <c r="W11" s="8"/>
    </row>
    <row r="12" spans="1:23" ht="12.75" x14ac:dyDescent="0.15">
      <c r="A12" s="3"/>
      <c r="B12" s="14"/>
      <c r="C12" s="8"/>
      <c r="D12" s="107"/>
      <c r="E12" s="107"/>
      <c r="F12" s="107" t="s">
        <v>110</v>
      </c>
      <c r="G12" s="107"/>
      <c r="H12" s="107"/>
      <c r="I12" s="107"/>
      <c r="J12" s="107"/>
      <c r="K12" s="107"/>
      <c r="L12" s="15"/>
      <c r="M12" s="15"/>
      <c r="N12" s="15"/>
      <c r="O12" s="503" t="e">
        <f>#REF!</f>
        <v>#REF!</v>
      </c>
      <c r="P12" s="611"/>
      <c r="Q12" s="8"/>
      <c r="R12" s="8"/>
      <c r="S12" s="8"/>
      <c r="T12" s="8"/>
      <c r="U12" s="8"/>
      <c r="V12" s="8"/>
      <c r="W12" s="8"/>
    </row>
    <row r="13" spans="1:23" ht="12.75" x14ac:dyDescent="0.15">
      <c r="A13" s="3"/>
      <c r="B13" s="14"/>
      <c r="C13" s="8"/>
      <c r="D13" s="107"/>
      <c r="E13" s="107"/>
      <c r="F13" s="107" t="s">
        <v>100</v>
      </c>
      <c r="G13" s="107"/>
      <c r="H13" s="107"/>
      <c r="I13" s="107"/>
      <c r="J13" s="107"/>
      <c r="K13" s="107"/>
      <c r="L13" s="15"/>
      <c r="M13" s="15"/>
      <c r="N13" s="15"/>
      <c r="O13" s="503" t="e">
        <f>#REF!</f>
        <v>#REF!</v>
      </c>
      <c r="P13" s="611"/>
      <c r="Q13" s="8"/>
      <c r="R13" s="8"/>
      <c r="S13" s="8"/>
      <c r="T13" s="8"/>
      <c r="U13" s="8"/>
      <c r="V13" s="8"/>
      <c r="W13" s="8"/>
    </row>
    <row r="14" spans="1:23" ht="12.75" x14ac:dyDescent="0.15">
      <c r="A14" s="3"/>
      <c r="B14" s="14"/>
      <c r="C14" s="8"/>
      <c r="D14" s="107"/>
      <c r="E14" s="107" t="s">
        <v>111</v>
      </c>
      <c r="F14" s="107"/>
      <c r="G14" s="107"/>
      <c r="H14" s="107"/>
      <c r="I14" s="107"/>
      <c r="J14" s="107"/>
      <c r="K14" s="107"/>
      <c r="L14" s="15"/>
      <c r="M14" s="15"/>
      <c r="N14" s="15"/>
      <c r="O14" s="503" t="e">
        <f>#REF!</f>
        <v>#REF!</v>
      </c>
      <c r="P14" s="611"/>
      <c r="Q14" s="8"/>
      <c r="R14" s="8"/>
      <c r="S14" s="8"/>
      <c r="T14" s="8"/>
      <c r="U14" s="8"/>
      <c r="V14" s="8"/>
      <c r="W14" s="8"/>
    </row>
    <row r="15" spans="1:23" ht="12.75" x14ac:dyDescent="0.15">
      <c r="A15" s="3"/>
      <c r="B15" s="14"/>
      <c r="C15" s="8"/>
      <c r="D15" s="107"/>
      <c r="E15" s="107"/>
      <c r="F15" s="107" t="s">
        <v>23</v>
      </c>
      <c r="G15" s="107"/>
      <c r="H15" s="107"/>
      <c r="I15" s="107"/>
      <c r="J15" s="107"/>
      <c r="K15" s="107"/>
      <c r="L15" s="15"/>
      <c r="M15" s="15"/>
      <c r="N15" s="15"/>
      <c r="O15" s="503" t="e">
        <f>#REF!</f>
        <v>#REF!</v>
      </c>
      <c r="P15" s="611"/>
      <c r="Q15" s="8"/>
      <c r="R15" s="8"/>
      <c r="S15" s="8"/>
      <c r="T15" s="8"/>
      <c r="U15" s="8"/>
      <c r="V15" s="8"/>
      <c r="W15" s="8"/>
    </row>
    <row r="16" spans="1:23" ht="12.75" x14ac:dyDescent="0.15">
      <c r="A16" s="3"/>
      <c r="B16" s="14"/>
      <c r="C16" s="8"/>
      <c r="D16" s="107"/>
      <c r="E16" s="107"/>
      <c r="F16" s="107" t="s">
        <v>14</v>
      </c>
      <c r="G16" s="107"/>
      <c r="H16" s="107"/>
      <c r="I16" s="107"/>
      <c r="J16" s="107"/>
      <c r="K16" s="107"/>
      <c r="L16" s="15"/>
      <c r="M16" s="15"/>
      <c r="N16" s="15"/>
      <c r="O16" s="503" t="e">
        <f>#REF!</f>
        <v>#REF!</v>
      </c>
      <c r="P16" s="611"/>
      <c r="Q16" s="8"/>
      <c r="R16" s="8"/>
      <c r="S16" s="8"/>
      <c r="T16" s="8"/>
      <c r="U16" s="8"/>
      <c r="V16" s="8"/>
      <c r="W16" s="8"/>
    </row>
    <row r="17" spans="1:23" ht="12.75" x14ac:dyDescent="0.15">
      <c r="A17" s="3"/>
      <c r="B17" s="14"/>
      <c r="C17" s="8"/>
      <c r="D17" s="107"/>
      <c r="E17" s="107"/>
      <c r="F17" s="107" t="s">
        <v>112</v>
      </c>
      <c r="G17" s="107"/>
      <c r="H17" s="107"/>
      <c r="I17" s="107"/>
      <c r="J17" s="107"/>
      <c r="K17" s="107"/>
      <c r="L17" s="15"/>
      <c r="M17" s="15"/>
      <c r="N17" s="15"/>
      <c r="O17" s="503" t="e">
        <f>#REF!</f>
        <v>#REF!</v>
      </c>
      <c r="P17" s="611"/>
      <c r="Q17" s="8"/>
      <c r="R17" s="8"/>
      <c r="S17" s="8"/>
      <c r="T17" s="8"/>
      <c r="U17" s="8"/>
      <c r="V17" s="8"/>
      <c r="W17" s="8"/>
    </row>
    <row r="18" spans="1:23" ht="12.75" x14ac:dyDescent="0.15">
      <c r="A18" s="3"/>
      <c r="B18" s="14"/>
      <c r="C18" s="8"/>
      <c r="D18" s="107"/>
      <c r="E18" s="107"/>
      <c r="F18" s="107" t="s">
        <v>100</v>
      </c>
      <c r="G18" s="107"/>
      <c r="H18" s="107"/>
      <c r="I18" s="107"/>
      <c r="J18" s="107"/>
      <c r="K18" s="107"/>
      <c r="L18" s="15"/>
      <c r="M18" s="15"/>
      <c r="N18" s="15"/>
      <c r="O18" s="503" t="e">
        <f>#REF!</f>
        <v>#REF!</v>
      </c>
      <c r="P18" s="611"/>
      <c r="Q18" s="8"/>
      <c r="R18" s="8"/>
      <c r="S18" s="8"/>
      <c r="T18" s="8"/>
      <c r="U18" s="8"/>
      <c r="V18" s="8"/>
      <c r="W18" s="8"/>
    </row>
    <row r="19" spans="1:23" ht="12.75" x14ac:dyDescent="0.15">
      <c r="A19" s="3"/>
      <c r="B19" s="14"/>
      <c r="C19" s="8"/>
      <c r="D19" s="107"/>
      <c r="E19" s="107" t="s">
        <v>113</v>
      </c>
      <c r="F19" s="107"/>
      <c r="G19" s="107"/>
      <c r="H19" s="107"/>
      <c r="I19" s="107"/>
      <c r="J19" s="107"/>
      <c r="K19" s="107"/>
      <c r="L19" s="15"/>
      <c r="M19" s="15"/>
      <c r="N19" s="15"/>
      <c r="O19" s="503" t="e">
        <f>#REF!</f>
        <v>#REF!</v>
      </c>
      <c r="P19" s="611"/>
      <c r="Q19" s="8"/>
      <c r="R19" s="8"/>
      <c r="S19" s="8"/>
      <c r="T19" s="8"/>
      <c r="U19" s="110"/>
      <c r="V19" s="110"/>
      <c r="W19" s="110"/>
    </row>
    <row r="20" spans="1:23" ht="12.75" x14ac:dyDescent="0.15">
      <c r="A20" s="3"/>
      <c r="B20" s="14"/>
      <c r="C20" s="8"/>
      <c r="D20" s="107"/>
      <c r="E20" s="107"/>
      <c r="F20" s="15" t="s">
        <v>38</v>
      </c>
      <c r="G20" s="15"/>
      <c r="H20" s="107"/>
      <c r="I20" s="15"/>
      <c r="J20" s="107"/>
      <c r="K20" s="107"/>
      <c r="L20" s="15"/>
      <c r="M20" s="15"/>
      <c r="N20" s="15"/>
      <c r="O20" s="503" t="e">
        <f>#REF!</f>
        <v>#REF!</v>
      </c>
      <c r="P20" s="611"/>
      <c r="Q20" s="8"/>
      <c r="R20" s="8"/>
      <c r="S20" s="8"/>
      <c r="T20" s="8"/>
      <c r="U20" s="110"/>
      <c r="V20" s="110"/>
      <c r="W20" s="110"/>
    </row>
    <row r="21" spans="1:23" ht="12.75" x14ac:dyDescent="0.15">
      <c r="A21" s="3"/>
      <c r="B21" s="14"/>
      <c r="C21" s="8"/>
      <c r="D21" s="107"/>
      <c r="E21" s="107"/>
      <c r="F21" s="107" t="s">
        <v>114</v>
      </c>
      <c r="G21" s="107"/>
      <c r="H21" s="107"/>
      <c r="I21" s="107"/>
      <c r="J21" s="107"/>
      <c r="K21" s="107"/>
      <c r="L21" s="15"/>
      <c r="M21" s="15"/>
      <c r="N21" s="15"/>
      <c r="O21" s="503" t="e">
        <f>#REF!</f>
        <v>#REF!</v>
      </c>
      <c r="P21" s="611"/>
      <c r="Q21" s="8"/>
      <c r="R21" s="8"/>
      <c r="S21" s="8"/>
      <c r="T21" s="8"/>
      <c r="U21" s="110"/>
      <c r="V21" s="110"/>
      <c r="W21" s="110"/>
    </row>
    <row r="22" spans="1:23" ht="12.75" x14ac:dyDescent="0.15">
      <c r="A22" s="3"/>
      <c r="B22" s="14"/>
      <c r="C22" s="8"/>
      <c r="D22" s="107"/>
      <c r="E22" s="107"/>
      <c r="F22" s="107" t="s">
        <v>0</v>
      </c>
      <c r="G22" s="107"/>
      <c r="H22" s="107"/>
      <c r="I22" s="107"/>
      <c r="J22" s="107"/>
      <c r="K22" s="107"/>
      <c r="L22" s="15"/>
      <c r="M22" s="15"/>
      <c r="N22" s="15"/>
      <c r="O22" s="503" t="e">
        <f>#REF!</f>
        <v>#REF!</v>
      </c>
      <c r="P22" s="611"/>
      <c r="Q22" s="8"/>
      <c r="R22" s="8"/>
      <c r="S22" s="8"/>
      <c r="T22" s="8"/>
      <c r="U22" s="110"/>
      <c r="V22" s="110"/>
      <c r="W22" s="110"/>
    </row>
    <row r="23" spans="1:23" ht="12.75" x14ac:dyDescent="0.15">
      <c r="A23" s="3"/>
      <c r="B23" s="14"/>
      <c r="C23" s="8"/>
      <c r="D23" s="16" t="s">
        <v>39</v>
      </c>
      <c r="E23" s="16"/>
      <c r="F23" s="107"/>
      <c r="G23" s="16"/>
      <c r="H23" s="107"/>
      <c r="I23" s="107"/>
      <c r="J23" s="107"/>
      <c r="K23" s="107"/>
      <c r="L23" s="15"/>
      <c r="M23" s="15"/>
      <c r="N23" s="15"/>
      <c r="O23" s="503" t="e">
        <f>#REF!</f>
        <v>#REF!</v>
      </c>
      <c r="P23" s="611"/>
      <c r="Q23" s="8"/>
      <c r="R23" s="8"/>
      <c r="S23" s="8"/>
      <c r="T23" s="8"/>
      <c r="U23" s="110"/>
      <c r="V23" s="110"/>
      <c r="W23" s="110"/>
    </row>
    <row r="24" spans="1:23" ht="12.75" x14ac:dyDescent="0.15">
      <c r="A24" s="3"/>
      <c r="B24" s="14"/>
      <c r="C24" s="8"/>
      <c r="D24" s="107"/>
      <c r="E24" s="107" t="s">
        <v>115</v>
      </c>
      <c r="F24" s="107"/>
      <c r="G24" s="15"/>
      <c r="H24" s="107"/>
      <c r="I24" s="107"/>
      <c r="J24" s="107"/>
      <c r="K24" s="107"/>
      <c r="L24" s="15"/>
      <c r="M24" s="15"/>
      <c r="N24" s="15"/>
      <c r="O24" s="503" t="e">
        <f>#REF!</f>
        <v>#REF!</v>
      </c>
      <c r="P24" s="611"/>
      <c r="Q24" s="8"/>
      <c r="R24" s="8"/>
      <c r="S24" s="8"/>
      <c r="T24" s="8"/>
      <c r="U24" s="110"/>
      <c r="V24" s="110"/>
      <c r="W24" s="110"/>
    </row>
    <row r="25" spans="1:23" ht="12.75" x14ac:dyDescent="0.15">
      <c r="A25" s="3"/>
      <c r="B25" s="14"/>
      <c r="C25" s="8"/>
      <c r="D25" s="107"/>
      <c r="E25" s="107" t="s">
        <v>40</v>
      </c>
      <c r="F25" s="107"/>
      <c r="G25" s="15"/>
      <c r="H25" s="107"/>
      <c r="I25" s="107"/>
      <c r="J25" s="107"/>
      <c r="K25" s="107"/>
      <c r="L25" s="15"/>
      <c r="M25" s="15"/>
      <c r="N25" s="15"/>
      <c r="O25" s="503" t="e">
        <f>#REF!</f>
        <v>#REF!</v>
      </c>
      <c r="P25" s="611"/>
      <c r="Q25" s="8"/>
      <c r="R25" s="8"/>
      <c r="S25" s="8"/>
      <c r="T25" s="8"/>
      <c r="U25" s="8"/>
      <c r="V25" s="8"/>
      <c r="W25" s="8"/>
    </row>
    <row r="26" spans="1:23" ht="12.75" x14ac:dyDescent="0.15">
      <c r="A26" s="3"/>
      <c r="B26" s="14"/>
      <c r="C26" s="8"/>
      <c r="D26" s="107"/>
      <c r="E26" s="107" t="s">
        <v>96</v>
      </c>
      <c r="F26" s="107"/>
      <c r="G26" s="107"/>
      <c r="H26" s="107"/>
      <c r="I26" s="107"/>
      <c r="J26" s="107"/>
      <c r="K26" s="107"/>
      <c r="L26" s="15"/>
      <c r="M26" s="15"/>
      <c r="N26" s="15"/>
      <c r="O26" s="503" t="e">
        <f>#REF!</f>
        <v>#REF!</v>
      </c>
      <c r="P26" s="611"/>
      <c r="Q26" s="8"/>
      <c r="R26" s="8"/>
      <c r="S26" s="8"/>
      <c r="T26" s="8"/>
      <c r="U26" s="8"/>
      <c r="V26" s="8"/>
      <c r="W26" s="8"/>
    </row>
    <row r="27" spans="1:23" ht="12.75" x14ac:dyDescent="0.15">
      <c r="A27" s="3"/>
      <c r="B27" s="14"/>
      <c r="C27" s="108" t="s">
        <v>117</v>
      </c>
      <c r="D27" s="108"/>
      <c r="E27" s="107"/>
      <c r="F27" s="107"/>
      <c r="G27" s="107"/>
      <c r="H27" s="107"/>
      <c r="I27" s="107"/>
      <c r="J27" s="15"/>
      <c r="K27" s="15"/>
      <c r="L27" s="15"/>
      <c r="M27" s="502"/>
      <c r="N27" s="502"/>
      <c r="O27" s="503" t="e">
        <f>#REF!</f>
        <v>#REF!</v>
      </c>
      <c r="P27" s="611"/>
      <c r="Q27" s="8"/>
      <c r="R27" s="8"/>
      <c r="S27" s="8"/>
      <c r="T27" s="8"/>
      <c r="U27" s="8"/>
      <c r="V27" s="8"/>
      <c r="W27" s="8"/>
    </row>
    <row r="28" spans="1:23" ht="12.75" x14ac:dyDescent="0.15">
      <c r="A28" s="3"/>
      <c r="B28" s="14"/>
      <c r="C28" s="8"/>
      <c r="D28" s="108" t="s">
        <v>41</v>
      </c>
      <c r="E28" s="108"/>
      <c r="F28" s="107"/>
      <c r="G28" s="107"/>
      <c r="H28" s="107"/>
      <c r="I28" s="107"/>
      <c r="J28" s="15"/>
      <c r="K28" s="15"/>
      <c r="L28" s="15"/>
      <c r="M28" s="502"/>
      <c r="N28" s="502"/>
      <c r="O28" s="503" t="e">
        <f>#REF!</f>
        <v>#REF!</v>
      </c>
      <c r="P28" s="611"/>
      <c r="Q28" s="8"/>
      <c r="R28" s="8"/>
      <c r="S28" s="8"/>
      <c r="T28" s="8"/>
      <c r="U28" s="8"/>
      <c r="V28" s="8"/>
      <c r="W28" s="8"/>
    </row>
    <row r="29" spans="1:23" ht="12.75" x14ac:dyDescent="0.15">
      <c r="A29" s="3"/>
      <c r="B29" s="14"/>
      <c r="C29" s="8"/>
      <c r="D29" s="107" t="s">
        <v>100</v>
      </c>
      <c r="E29" s="107"/>
      <c r="F29" s="15"/>
      <c r="G29" s="107"/>
      <c r="H29" s="107"/>
      <c r="I29" s="107"/>
      <c r="J29" s="15"/>
      <c r="K29" s="15"/>
      <c r="L29" s="15"/>
      <c r="M29" s="502"/>
      <c r="N29" s="502"/>
      <c r="O29" s="503" t="e">
        <f>#REF!</f>
        <v>#REF!</v>
      </c>
      <c r="P29" s="611"/>
      <c r="Q29" s="4"/>
      <c r="R29" s="4"/>
      <c r="S29" s="4"/>
      <c r="T29" s="4"/>
      <c r="U29" s="4"/>
      <c r="V29" s="4"/>
      <c r="W29" s="8"/>
    </row>
    <row r="30" spans="1:23" ht="12.75" x14ac:dyDescent="0.15">
      <c r="A30" s="3"/>
      <c r="B30" s="140" t="s">
        <v>66</v>
      </c>
      <c r="C30" s="21"/>
      <c r="D30" s="106"/>
      <c r="E30" s="106"/>
      <c r="F30" s="21"/>
      <c r="G30" s="106"/>
      <c r="H30" s="106"/>
      <c r="I30" s="106"/>
      <c r="J30" s="21"/>
      <c r="K30" s="21"/>
      <c r="L30" s="21"/>
      <c r="M30" s="23"/>
      <c r="N30" s="23"/>
      <c r="O30" s="507" t="e">
        <f>#REF!</f>
        <v>#REF!</v>
      </c>
      <c r="P30" s="601"/>
      <c r="Q30" s="4"/>
      <c r="R30" s="4"/>
      <c r="S30" s="4"/>
      <c r="T30" s="4"/>
      <c r="U30" s="4"/>
      <c r="V30" s="4"/>
      <c r="W30" s="8"/>
    </row>
    <row r="31" spans="1:23" ht="12.75" x14ac:dyDescent="0.15">
      <c r="A31" s="3"/>
      <c r="B31" s="141"/>
      <c r="C31" s="107" t="s">
        <v>118</v>
      </c>
      <c r="D31" s="107"/>
      <c r="E31" s="107"/>
      <c r="F31" s="15"/>
      <c r="G31" s="107"/>
      <c r="H31" s="107"/>
      <c r="I31" s="107"/>
      <c r="J31" s="15"/>
      <c r="K31" s="15"/>
      <c r="L31" s="15"/>
      <c r="M31" s="18"/>
      <c r="N31" s="18"/>
      <c r="O31" s="503" t="e">
        <f>#REF!</f>
        <v>#REF!</v>
      </c>
      <c r="P31" s="611"/>
      <c r="Q31" s="4"/>
      <c r="R31" s="4"/>
      <c r="S31" s="4"/>
      <c r="T31" s="4"/>
      <c r="U31" s="4"/>
      <c r="V31" s="4"/>
      <c r="W31" s="8"/>
    </row>
    <row r="32" spans="1:23" ht="12.75" x14ac:dyDescent="0.15">
      <c r="A32" s="3"/>
      <c r="B32" s="141"/>
      <c r="C32" s="107"/>
      <c r="D32" s="107" t="s">
        <v>119</v>
      </c>
      <c r="E32" s="107"/>
      <c r="F32" s="15"/>
      <c r="G32" s="107"/>
      <c r="H32" s="107"/>
      <c r="I32" s="107"/>
      <c r="J32" s="15"/>
      <c r="K32" s="15"/>
      <c r="L32" s="15"/>
      <c r="M32" s="18"/>
      <c r="N32" s="18"/>
      <c r="O32" s="503" t="e">
        <f>#REF!</f>
        <v>#REF!</v>
      </c>
      <c r="P32" s="611"/>
      <c r="Q32" s="4"/>
      <c r="R32" s="4"/>
      <c r="S32" s="4"/>
      <c r="T32" s="4"/>
      <c r="U32" s="4"/>
      <c r="V32" s="4"/>
      <c r="W32" s="8"/>
    </row>
    <row r="33" spans="1:24" ht="12.75" x14ac:dyDescent="0.15">
      <c r="A33" s="3"/>
      <c r="B33" s="14"/>
      <c r="C33" s="8"/>
      <c r="D33" s="16" t="s">
        <v>120</v>
      </c>
      <c r="E33" s="16"/>
      <c r="F33" s="107"/>
      <c r="G33" s="16"/>
      <c r="H33" s="107"/>
      <c r="I33" s="107"/>
      <c r="J33" s="107"/>
      <c r="K33" s="107"/>
      <c r="L33" s="15"/>
      <c r="M33" s="15"/>
      <c r="N33" s="15"/>
      <c r="O33" s="503" t="e">
        <f>#REF!</f>
        <v>#REF!</v>
      </c>
      <c r="P33" s="611"/>
      <c r="Q33" s="8"/>
      <c r="R33" s="8"/>
      <c r="S33" s="8"/>
      <c r="T33" s="8"/>
      <c r="U33" s="8"/>
      <c r="V33" s="8"/>
      <c r="W33" s="8"/>
    </row>
    <row r="34" spans="1:24" ht="12.75" x14ac:dyDescent="0.15">
      <c r="A34" s="3"/>
      <c r="B34" s="14"/>
      <c r="C34" s="8"/>
      <c r="D34" s="107" t="s">
        <v>122</v>
      </c>
      <c r="E34" s="107"/>
      <c r="F34" s="107"/>
      <c r="G34" s="107"/>
      <c r="H34" s="107"/>
      <c r="I34" s="107"/>
      <c r="J34" s="107"/>
      <c r="K34" s="107"/>
      <c r="L34" s="15"/>
      <c r="M34" s="15"/>
      <c r="N34" s="15"/>
      <c r="O34" s="503" t="e">
        <f>#REF!</f>
        <v>#REF!</v>
      </c>
      <c r="P34" s="611"/>
      <c r="Q34" s="8"/>
      <c r="R34" s="8"/>
      <c r="S34" s="8"/>
      <c r="T34" s="8"/>
      <c r="U34" s="8"/>
      <c r="V34" s="8"/>
      <c r="W34" s="8"/>
    </row>
    <row r="35" spans="1:24" ht="12.75" x14ac:dyDescent="0.15">
      <c r="A35" s="3"/>
      <c r="B35" s="14"/>
      <c r="C35" s="8"/>
      <c r="D35" s="107" t="s">
        <v>100</v>
      </c>
      <c r="E35" s="107"/>
      <c r="F35" s="107"/>
      <c r="G35" s="107"/>
      <c r="H35" s="107"/>
      <c r="I35" s="107"/>
      <c r="J35" s="107"/>
      <c r="K35" s="107"/>
      <c r="L35" s="15"/>
      <c r="M35" s="15"/>
      <c r="N35" s="15"/>
      <c r="O35" s="503" t="e">
        <f>#REF!</f>
        <v>#REF!</v>
      </c>
      <c r="P35" s="611"/>
      <c r="Q35" s="8"/>
      <c r="R35" s="8"/>
      <c r="S35" s="8"/>
      <c r="T35" s="8"/>
      <c r="U35" s="8"/>
      <c r="V35" s="8"/>
      <c r="W35" s="8"/>
    </row>
    <row r="36" spans="1:24" ht="12.75" x14ac:dyDescent="0.15">
      <c r="A36" s="3"/>
      <c r="B36" s="14"/>
      <c r="C36" s="107" t="s">
        <v>123</v>
      </c>
      <c r="D36" s="107"/>
      <c r="E36" s="107"/>
      <c r="F36" s="107"/>
      <c r="G36" s="107"/>
      <c r="H36" s="107"/>
      <c r="I36" s="107"/>
      <c r="J36" s="107"/>
      <c r="K36" s="107"/>
      <c r="L36" s="15"/>
      <c r="M36" s="15"/>
      <c r="N36" s="15"/>
      <c r="O36" s="503" t="e">
        <f>#REF!</f>
        <v>#REF!</v>
      </c>
      <c r="P36" s="611"/>
      <c r="Q36" s="8"/>
      <c r="R36" s="8"/>
      <c r="S36" s="8"/>
      <c r="T36" s="8"/>
      <c r="U36" s="8"/>
      <c r="V36" s="8"/>
      <c r="W36" s="8"/>
    </row>
    <row r="37" spans="1:24" ht="12.75" x14ac:dyDescent="0.15">
      <c r="A37" s="3"/>
      <c r="B37" s="14"/>
      <c r="C37" s="8"/>
      <c r="D37" s="107" t="s">
        <v>15</v>
      </c>
      <c r="E37" s="107"/>
      <c r="F37" s="107"/>
      <c r="G37" s="107"/>
      <c r="H37" s="107"/>
      <c r="I37" s="107"/>
      <c r="J37" s="15"/>
      <c r="K37" s="15"/>
      <c r="L37" s="15"/>
      <c r="M37" s="8"/>
      <c r="N37" s="8"/>
      <c r="O37" s="503" t="e">
        <f>#REF!</f>
        <v>#REF!</v>
      </c>
      <c r="P37" s="611"/>
      <c r="Q37" s="4"/>
      <c r="R37" s="4"/>
      <c r="S37" s="4"/>
      <c r="T37" s="4"/>
      <c r="U37" s="4"/>
      <c r="V37" s="4"/>
      <c r="W37" s="8"/>
    </row>
    <row r="38" spans="1:24" ht="13.5" thickBot="1" x14ac:dyDescent="0.2">
      <c r="A38" s="3"/>
      <c r="B38" s="14"/>
      <c r="C38" s="8"/>
      <c r="D38" s="107" t="s">
        <v>0</v>
      </c>
      <c r="E38" s="107"/>
      <c r="F38" s="107"/>
      <c r="G38" s="107"/>
      <c r="H38" s="107"/>
      <c r="I38" s="107"/>
      <c r="J38" s="15"/>
      <c r="K38" s="15"/>
      <c r="L38" s="15"/>
      <c r="M38" s="8"/>
      <c r="N38" s="8"/>
      <c r="O38" s="503" t="e">
        <f>#REF!</f>
        <v>#REF!</v>
      </c>
      <c r="P38" s="611"/>
      <c r="Q38" s="4"/>
      <c r="R38" s="4"/>
      <c r="S38" s="4"/>
      <c r="T38" s="4"/>
      <c r="U38" s="4"/>
      <c r="V38" s="4"/>
      <c r="W38" s="8"/>
    </row>
    <row r="39" spans="1:24" ht="13.5" thickBot="1" x14ac:dyDescent="0.2">
      <c r="A39" s="3"/>
      <c r="B39" s="90" t="s">
        <v>194</v>
      </c>
      <c r="C39" s="91"/>
      <c r="D39" s="142"/>
      <c r="E39" s="142"/>
      <c r="F39" s="142"/>
      <c r="G39" s="142"/>
      <c r="H39" s="142"/>
      <c r="I39" s="142"/>
      <c r="J39" s="142"/>
      <c r="K39" s="142"/>
      <c r="L39" s="91"/>
      <c r="M39" s="91"/>
      <c r="N39" s="91"/>
      <c r="O39" s="505" t="e">
        <f>#REF!</f>
        <v>#REF!</v>
      </c>
      <c r="P39" s="594"/>
      <c r="Q39" s="8"/>
      <c r="R39" s="8"/>
      <c r="S39" s="144"/>
      <c r="T39" s="8"/>
      <c r="U39" s="144"/>
      <c r="V39" s="8"/>
      <c r="W39" s="8"/>
      <c r="X39" s="104"/>
    </row>
    <row r="40" spans="1:24" ht="12.75" x14ac:dyDescent="0.15">
      <c r="A40" s="3"/>
      <c r="B40" s="8"/>
      <c r="C40" s="8"/>
      <c r="D40" s="8"/>
      <c r="E40" s="8"/>
      <c r="F40" s="8"/>
      <c r="G40" s="8"/>
      <c r="H40" s="8"/>
      <c r="I40" s="8"/>
      <c r="J40" s="8"/>
      <c r="K40" s="8"/>
      <c r="L40" s="8"/>
      <c r="M40" s="8"/>
      <c r="N40" s="8"/>
      <c r="O40" s="8"/>
      <c r="P40" s="8"/>
      <c r="Q40" s="8"/>
      <c r="R40" s="8"/>
      <c r="S40" s="144"/>
      <c r="T40" s="144"/>
      <c r="U40" s="8"/>
      <c r="V40" s="8"/>
      <c r="W40" s="8"/>
    </row>
    <row r="41" spans="1:24" ht="12.75" x14ac:dyDescent="0.15">
      <c r="A41" s="3"/>
      <c r="B41" s="3"/>
      <c r="C41" s="3"/>
      <c r="D41" s="3"/>
      <c r="E41" s="3"/>
      <c r="F41" s="3"/>
      <c r="G41" s="3"/>
      <c r="H41" s="3"/>
      <c r="I41" s="3"/>
      <c r="J41" s="3"/>
      <c r="K41" s="3"/>
      <c r="L41" s="3"/>
      <c r="M41" s="3"/>
      <c r="N41" s="3"/>
      <c r="O41" s="3"/>
      <c r="P41" s="3"/>
      <c r="Q41" s="3"/>
      <c r="R41" s="3"/>
      <c r="S41" s="600"/>
      <c r="T41" s="588"/>
      <c r="W41" s="8"/>
    </row>
  </sheetData>
  <mergeCells count="43">
    <mergeCell ref="O12:P12"/>
    <mergeCell ref="C1:P1"/>
    <mergeCell ref="B2:P2"/>
    <mergeCell ref="B3:P3"/>
    <mergeCell ref="B4:P4"/>
    <mergeCell ref="B6:N6"/>
    <mergeCell ref="O6:P6"/>
    <mergeCell ref="O7:P7"/>
    <mergeCell ref="O8:P8"/>
    <mergeCell ref="O9:P9"/>
    <mergeCell ref="O10:P10"/>
    <mergeCell ref="O11:P11"/>
    <mergeCell ref="O24:P24"/>
    <mergeCell ref="O13:P13"/>
    <mergeCell ref="O14:P14"/>
    <mergeCell ref="O15:P15"/>
    <mergeCell ref="O16:P16"/>
    <mergeCell ref="O17:P17"/>
    <mergeCell ref="O18:P18"/>
    <mergeCell ref="O19:P19"/>
    <mergeCell ref="O20:P20"/>
    <mergeCell ref="O21:P21"/>
    <mergeCell ref="O22:P22"/>
    <mergeCell ref="O23:P23"/>
    <mergeCell ref="O33:P33"/>
    <mergeCell ref="O25:P25"/>
    <mergeCell ref="O26:P26"/>
    <mergeCell ref="M27:N27"/>
    <mergeCell ref="O27:P27"/>
    <mergeCell ref="M28:N28"/>
    <mergeCell ref="O28:P28"/>
    <mergeCell ref="M29:N29"/>
    <mergeCell ref="O29:P29"/>
    <mergeCell ref="O30:P30"/>
    <mergeCell ref="O31:P31"/>
    <mergeCell ref="O32:P32"/>
    <mergeCell ref="S41:T41"/>
    <mergeCell ref="O34:P34"/>
    <mergeCell ref="O35:P35"/>
    <mergeCell ref="O36:P36"/>
    <mergeCell ref="O37:P37"/>
    <mergeCell ref="O38:P38"/>
    <mergeCell ref="O39:P39"/>
  </mergeCells>
  <phoneticPr fontId="4"/>
  <printOptions horizontalCentered="1"/>
  <pageMargins left="0.70866141732283472" right="0.70866141732283472" top="0.74803149606299213" bottom="0.74803149606299213" header="0.31496062992125984" footer="0.31496062992125984"/>
  <pageSetup paperSize="9" scale="86" orientation="portrait" horizontalDpi="429496729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28"/>
  <sheetViews>
    <sheetView zoomScaleNormal="100" workbookViewId="0">
      <pane ySplit="7" topLeftCell="A8" activePane="bottomLeft" state="frozen"/>
      <selection activeCell="O22" sqref="O22:P22"/>
      <selection pane="bottomLeft" activeCell="O22" sqref="O22:P22"/>
    </sheetView>
  </sheetViews>
  <sheetFormatPr defaultRowHeight="12" x14ac:dyDescent="0.15"/>
  <cols>
    <col min="1" max="15" width="2.7109375" customWidth="1"/>
    <col min="21" max="21" width="8.7109375" customWidth="1"/>
    <col min="24" max="24" width="2.7109375" customWidth="1"/>
    <col min="25" max="25" width="15.5703125" customWidth="1"/>
  </cols>
  <sheetData>
    <row r="1" spans="1:25" ht="12.75" x14ac:dyDescent="0.15">
      <c r="A1" s="3"/>
      <c r="B1" s="8"/>
      <c r="C1" s="8"/>
      <c r="D1" s="588" t="s">
        <v>198</v>
      </c>
      <c r="E1" s="588"/>
      <c r="F1" s="588"/>
      <c r="G1" s="588"/>
      <c r="H1" s="588"/>
      <c r="I1" s="588"/>
      <c r="J1" s="588"/>
      <c r="K1" s="588"/>
      <c r="L1" s="588"/>
      <c r="M1" s="588"/>
      <c r="N1" s="588"/>
      <c r="O1" s="588"/>
      <c r="P1" s="588"/>
      <c r="Q1" s="588"/>
      <c r="R1" s="588"/>
      <c r="S1" s="588"/>
      <c r="T1" s="588"/>
      <c r="U1" s="588"/>
      <c r="V1" s="588"/>
      <c r="W1" s="588"/>
      <c r="X1" s="9"/>
    </row>
    <row r="2" spans="1:25" ht="18.75" x14ac:dyDescent="0.15">
      <c r="A2" s="3"/>
      <c r="B2" s="510" t="s">
        <v>200</v>
      </c>
      <c r="C2" s="510"/>
      <c r="D2" s="510"/>
      <c r="E2" s="510"/>
      <c r="F2" s="510"/>
      <c r="G2" s="510"/>
      <c r="H2" s="510"/>
      <c r="I2" s="510"/>
      <c r="J2" s="510"/>
      <c r="K2" s="510"/>
      <c r="L2" s="510"/>
      <c r="M2" s="510"/>
      <c r="N2" s="510"/>
      <c r="O2" s="510"/>
      <c r="P2" s="510"/>
      <c r="Q2" s="510"/>
      <c r="R2" s="510"/>
      <c r="S2" s="510"/>
      <c r="T2" s="510"/>
      <c r="U2" s="510"/>
      <c r="V2" s="510"/>
      <c r="W2" s="510"/>
      <c r="X2" s="8"/>
    </row>
    <row r="3" spans="1:25" ht="12.75" x14ac:dyDescent="0.15">
      <c r="A3" s="3"/>
      <c r="B3" s="511" t="str">
        <f>一般PL!A3</f>
        <v>自　平成２７年　４月　１日</v>
      </c>
      <c r="C3" s="511"/>
      <c r="D3" s="511"/>
      <c r="E3" s="511"/>
      <c r="F3" s="511"/>
      <c r="G3" s="511"/>
      <c r="H3" s="511"/>
      <c r="I3" s="511"/>
      <c r="J3" s="511"/>
      <c r="K3" s="511"/>
      <c r="L3" s="511"/>
      <c r="M3" s="511"/>
      <c r="N3" s="511"/>
      <c r="O3" s="511"/>
      <c r="P3" s="511"/>
      <c r="Q3" s="511"/>
      <c r="R3" s="511"/>
      <c r="S3" s="511"/>
      <c r="T3" s="511"/>
      <c r="U3" s="511"/>
      <c r="V3" s="511"/>
      <c r="W3" s="511"/>
      <c r="X3" s="8"/>
    </row>
    <row r="4" spans="1:25" ht="12.75" x14ac:dyDescent="0.15">
      <c r="A4" s="3"/>
      <c r="B4" s="511" t="str">
        <f>一般PL!A4</f>
        <v>至　平成２８年　３月３１日</v>
      </c>
      <c r="C4" s="511"/>
      <c r="D4" s="511"/>
      <c r="E4" s="511"/>
      <c r="F4" s="511"/>
      <c r="G4" s="511"/>
      <c r="H4" s="511"/>
      <c r="I4" s="511"/>
      <c r="J4" s="511"/>
      <c r="K4" s="511"/>
      <c r="L4" s="511"/>
      <c r="M4" s="511"/>
      <c r="N4" s="511"/>
      <c r="O4" s="511"/>
      <c r="P4" s="511"/>
      <c r="Q4" s="511"/>
      <c r="R4" s="511"/>
      <c r="S4" s="511"/>
      <c r="T4" s="511"/>
      <c r="U4" s="511"/>
      <c r="V4" s="511"/>
      <c r="W4" s="511"/>
      <c r="X4" s="8"/>
    </row>
    <row r="5" spans="1:25" ht="18" thickBot="1" x14ac:dyDescent="0.25">
      <c r="A5" s="3"/>
      <c r="B5" s="8"/>
      <c r="C5" s="8"/>
      <c r="D5" s="8"/>
      <c r="F5" s="10"/>
      <c r="G5" s="10"/>
      <c r="H5" s="10"/>
      <c r="I5" s="10"/>
      <c r="J5" s="10"/>
      <c r="K5" s="10"/>
      <c r="L5" s="10"/>
      <c r="M5" s="10"/>
      <c r="N5" s="10"/>
      <c r="O5" s="11"/>
      <c r="P5" s="10"/>
      <c r="Q5" s="11"/>
      <c r="R5" s="10"/>
      <c r="S5" s="10"/>
      <c r="T5" s="10"/>
      <c r="U5" s="10"/>
      <c r="V5" s="10"/>
      <c r="W5" s="94" t="s">
        <v>22</v>
      </c>
      <c r="X5" s="8"/>
    </row>
    <row r="6" spans="1:25" ht="17.25" x14ac:dyDescent="0.2">
      <c r="A6" s="3"/>
      <c r="B6" s="512" t="s">
        <v>71</v>
      </c>
      <c r="C6" s="513"/>
      <c r="D6" s="513"/>
      <c r="E6" s="513"/>
      <c r="F6" s="513"/>
      <c r="G6" s="513"/>
      <c r="H6" s="513"/>
      <c r="I6" s="513"/>
      <c r="J6" s="513"/>
      <c r="K6" s="513"/>
      <c r="L6" s="513"/>
      <c r="M6" s="513"/>
      <c r="N6" s="513"/>
      <c r="O6" s="514"/>
      <c r="P6" s="515" t="s">
        <v>72</v>
      </c>
      <c r="Q6" s="513"/>
      <c r="R6" s="550"/>
      <c r="S6" s="550"/>
      <c r="T6" s="550"/>
      <c r="U6" s="550"/>
      <c r="V6" s="550"/>
      <c r="W6" s="551"/>
      <c r="X6" s="8"/>
    </row>
    <row r="7" spans="1:25" ht="27" customHeight="1" thickBot="1" x14ac:dyDescent="0.2">
      <c r="A7" s="3"/>
      <c r="B7" s="555"/>
      <c r="C7" s="556"/>
      <c r="D7" s="556"/>
      <c r="E7" s="556"/>
      <c r="F7" s="556"/>
      <c r="G7" s="556"/>
      <c r="H7" s="556"/>
      <c r="I7" s="556"/>
      <c r="J7" s="556"/>
      <c r="K7" s="556"/>
      <c r="L7" s="556"/>
      <c r="M7" s="556"/>
      <c r="N7" s="556"/>
      <c r="O7" s="637"/>
      <c r="P7" s="638"/>
      <c r="Q7" s="639"/>
      <c r="R7" s="640" t="s">
        <v>201</v>
      </c>
      <c r="S7" s="641"/>
      <c r="T7" s="640" t="s">
        <v>202</v>
      </c>
      <c r="U7" s="641"/>
      <c r="V7" s="642" t="s">
        <v>203</v>
      </c>
      <c r="W7" s="643"/>
      <c r="X7" s="8"/>
    </row>
    <row r="8" spans="1:25" ht="12.75" x14ac:dyDescent="0.15">
      <c r="A8" s="3"/>
      <c r="B8" s="181" t="s">
        <v>136</v>
      </c>
      <c r="C8" s="172"/>
      <c r="D8" s="166"/>
      <c r="E8" s="167"/>
      <c r="F8" s="167"/>
      <c r="G8" s="182"/>
      <c r="H8" s="182"/>
      <c r="I8" s="183"/>
      <c r="J8" s="182"/>
      <c r="K8" s="184"/>
      <c r="L8" s="172"/>
      <c r="M8" s="172"/>
      <c r="N8" s="172"/>
      <c r="O8" s="172"/>
      <c r="P8" s="533" t="e">
        <f>#REF!</f>
        <v>#REF!</v>
      </c>
      <c r="Q8" s="631"/>
      <c r="R8" s="533" t="e">
        <f>#REF!</f>
        <v>#REF!</v>
      </c>
      <c r="S8" s="632"/>
      <c r="T8" s="533" t="e">
        <f>P8-R8-V8</f>
        <v>#REF!</v>
      </c>
      <c r="U8" s="631"/>
      <c r="V8" s="633" t="e">
        <f>#REF!</f>
        <v>#REF!</v>
      </c>
      <c r="W8" s="634"/>
      <c r="X8" s="8"/>
      <c r="Y8" s="104" t="e">
        <f>P8-SUM(R8:W8)</f>
        <v>#REF!</v>
      </c>
    </row>
    <row r="9" spans="1:25" ht="12.75" x14ac:dyDescent="0.15">
      <c r="A9" s="3"/>
      <c r="B9" s="152"/>
      <c r="C9" s="44" t="s">
        <v>194</v>
      </c>
      <c r="D9" s="44"/>
      <c r="E9" s="153"/>
      <c r="F9" s="153"/>
      <c r="G9" s="153"/>
      <c r="H9" s="153"/>
      <c r="I9" s="153"/>
      <c r="J9" s="153"/>
      <c r="K9" s="153"/>
      <c r="L9" s="153"/>
      <c r="M9" s="44"/>
      <c r="N9" s="44"/>
      <c r="O9" s="44"/>
      <c r="P9" s="537" t="e">
        <f>-#REF!</f>
        <v>#REF!</v>
      </c>
      <c r="Q9" s="608"/>
      <c r="R9" s="635"/>
      <c r="S9" s="540"/>
      <c r="T9" s="537" t="e">
        <f>P9-V9</f>
        <v>#REF!</v>
      </c>
      <c r="U9" s="608"/>
      <c r="V9" s="537"/>
      <c r="W9" s="636"/>
      <c r="X9" s="8"/>
      <c r="Y9" s="104" t="e">
        <f>P9-SUM(R9:W9)</f>
        <v>#REF!</v>
      </c>
    </row>
    <row r="10" spans="1:25" ht="12.75" x14ac:dyDescent="0.15">
      <c r="A10" s="3"/>
      <c r="B10" s="14"/>
      <c r="C10" s="15" t="s">
        <v>12</v>
      </c>
      <c r="D10" s="15"/>
      <c r="E10" s="15"/>
      <c r="F10" s="15"/>
      <c r="G10" s="15"/>
      <c r="H10" s="15"/>
      <c r="I10" s="15"/>
      <c r="J10" s="15"/>
      <c r="K10" s="15"/>
      <c r="L10" s="110"/>
      <c r="M10" s="8"/>
      <c r="N10" s="8"/>
      <c r="O10" s="8"/>
      <c r="P10" s="503" t="e">
        <f>#REF!</f>
        <v>#REF!</v>
      </c>
      <c r="Q10" s="613"/>
      <c r="R10" s="525"/>
      <c r="S10" s="529"/>
      <c r="T10" s="503" t="e">
        <f>P10</f>
        <v>#REF!</v>
      </c>
      <c r="U10" s="612"/>
      <c r="V10" s="532"/>
      <c r="W10" s="526"/>
      <c r="X10" s="8"/>
      <c r="Y10" s="104" t="e">
        <f t="shared" ref="Y10:Y26" si="0">P10-SUM(R10:W10)</f>
        <v>#REF!</v>
      </c>
    </row>
    <row r="11" spans="1:25" ht="12.75" x14ac:dyDescent="0.15">
      <c r="A11" s="3"/>
      <c r="B11" s="14"/>
      <c r="C11" s="8"/>
      <c r="D11" s="15" t="s">
        <v>126</v>
      </c>
      <c r="E11" s="15"/>
      <c r="F11" s="25"/>
      <c r="G11" s="25"/>
      <c r="H11" s="25"/>
      <c r="I11" s="25"/>
      <c r="J11" s="25"/>
      <c r="K11" s="15"/>
      <c r="L11" s="110"/>
      <c r="M11" s="8"/>
      <c r="N11" s="8"/>
      <c r="O11" s="8"/>
      <c r="P11" s="503" t="e">
        <f>#REF!</f>
        <v>#REF!</v>
      </c>
      <c r="Q11" s="613"/>
      <c r="R11" s="525"/>
      <c r="S11" s="529"/>
      <c r="T11" s="503" t="e">
        <f>P11</f>
        <v>#REF!</v>
      </c>
      <c r="U11" s="612"/>
      <c r="V11" s="532"/>
      <c r="W11" s="526"/>
      <c r="X11" s="8"/>
      <c r="Y11" s="104" t="e">
        <f t="shared" si="0"/>
        <v>#REF!</v>
      </c>
    </row>
    <row r="12" spans="1:25" ht="12.75" x14ac:dyDescent="0.15">
      <c r="A12" s="3"/>
      <c r="B12" s="26"/>
      <c r="C12" s="8"/>
      <c r="D12" s="15" t="s">
        <v>127</v>
      </c>
      <c r="E12" s="27"/>
      <c r="F12" s="27"/>
      <c r="G12" s="27"/>
      <c r="H12" s="27"/>
      <c r="I12" s="27"/>
      <c r="J12" s="27"/>
      <c r="K12" s="15"/>
      <c r="L12" s="110"/>
      <c r="M12" s="8"/>
      <c r="N12" s="8"/>
      <c r="O12" s="8"/>
      <c r="P12" s="503" t="e">
        <f>#REF!</f>
        <v>#REF!</v>
      </c>
      <c r="Q12" s="613"/>
      <c r="R12" s="615"/>
      <c r="S12" s="617"/>
      <c r="T12" s="503" t="e">
        <f>P12</f>
        <v>#REF!</v>
      </c>
      <c r="U12" s="612"/>
      <c r="V12" s="615"/>
      <c r="W12" s="616"/>
      <c r="X12" s="8"/>
      <c r="Y12" s="104" t="e">
        <f t="shared" si="0"/>
        <v>#REF!</v>
      </c>
    </row>
    <row r="13" spans="1:25" ht="12.75" x14ac:dyDescent="0.15">
      <c r="A13" s="3"/>
      <c r="B13" s="20"/>
      <c r="C13" s="21" t="s">
        <v>190</v>
      </c>
      <c r="D13" s="28"/>
      <c r="E13" s="29"/>
      <c r="F13" s="29"/>
      <c r="G13" s="29"/>
      <c r="H13" s="30"/>
      <c r="I13" s="30"/>
      <c r="J13" s="30"/>
      <c r="K13" s="21"/>
      <c r="L13" s="31"/>
      <c r="M13" s="31"/>
      <c r="N13" s="31"/>
      <c r="O13" s="31"/>
      <c r="P13" s="507" t="e">
        <f>#REF!</f>
        <v>#REF!</v>
      </c>
      <c r="Q13" s="603"/>
      <c r="R13" s="629"/>
      <c r="S13" s="630"/>
      <c r="T13" s="507" t="e">
        <f>P13-V13</f>
        <v>#REF!</v>
      </c>
      <c r="U13" s="602"/>
      <c r="V13" s="507" t="e">
        <f>#REF!</f>
        <v>#REF!</v>
      </c>
      <c r="W13" s="601"/>
      <c r="X13" s="8"/>
      <c r="Y13" s="104" t="e">
        <f t="shared" si="0"/>
        <v>#REF!</v>
      </c>
    </row>
    <row r="14" spans="1:25" ht="12.75" x14ac:dyDescent="0.15">
      <c r="A14" s="3"/>
      <c r="B14" s="14"/>
      <c r="C14" s="15" t="s">
        <v>129</v>
      </c>
      <c r="D14" s="15"/>
      <c r="E14" s="27"/>
      <c r="F14" s="27"/>
      <c r="G14" s="27"/>
      <c r="H14" s="25"/>
      <c r="I14" s="25"/>
      <c r="J14" s="25"/>
      <c r="K14" s="15"/>
      <c r="L14" s="8"/>
      <c r="M14" s="8"/>
      <c r="N14" s="8"/>
      <c r="O14" s="8"/>
      <c r="P14" s="525"/>
      <c r="Q14" s="532"/>
      <c r="R14" s="537" t="e">
        <f>#REF!</f>
        <v>#REF!</v>
      </c>
      <c r="S14" s="607"/>
      <c r="T14" s="537" t="e">
        <f>-R14</f>
        <v>#REF!</v>
      </c>
      <c r="U14" s="607"/>
      <c r="V14" s="532"/>
      <c r="W14" s="526"/>
      <c r="X14" s="8"/>
      <c r="Y14" s="104" t="e">
        <f t="shared" si="0"/>
        <v>#REF!</v>
      </c>
    </row>
    <row r="15" spans="1:25" ht="12.75" x14ac:dyDescent="0.15">
      <c r="A15" s="3"/>
      <c r="B15" s="14"/>
      <c r="C15" s="8"/>
      <c r="D15" s="27" t="s">
        <v>130</v>
      </c>
      <c r="E15" s="27"/>
      <c r="F15" s="27"/>
      <c r="G15" s="25"/>
      <c r="H15" s="25"/>
      <c r="I15" s="25"/>
      <c r="J15" s="25"/>
      <c r="K15" s="15"/>
      <c r="L15" s="8"/>
      <c r="M15" s="8"/>
      <c r="N15" s="8"/>
      <c r="O15" s="8"/>
      <c r="P15" s="525"/>
      <c r="Q15" s="532"/>
      <c r="R15" s="503" t="e">
        <f>#REF!</f>
        <v>#REF!</v>
      </c>
      <c r="S15" s="612"/>
      <c r="T15" s="503" t="e">
        <f>-R15</f>
        <v>#REF!</v>
      </c>
      <c r="U15" s="612"/>
      <c r="V15" s="532"/>
      <c r="W15" s="526"/>
      <c r="X15" s="8"/>
      <c r="Y15" s="104" t="e">
        <f t="shared" si="0"/>
        <v>#REF!</v>
      </c>
    </row>
    <row r="16" spans="1:25" ht="12.75" x14ac:dyDescent="0.15">
      <c r="A16" s="3"/>
      <c r="B16" s="14"/>
      <c r="C16" s="8"/>
      <c r="D16" s="27" t="s">
        <v>131</v>
      </c>
      <c r="E16" s="27"/>
      <c r="F16" s="27"/>
      <c r="G16" s="27"/>
      <c r="H16" s="25"/>
      <c r="I16" s="25"/>
      <c r="J16" s="25"/>
      <c r="K16" s="15"/>
      <c r="L16" s="8"/>
      <c r="M16" s="8"/>
      <c r="N16" s="8"/>
      <c r="O16" s="8"/>
      <c r="P16" s="525"/>
      <c r="Q16" s="532"/>
      <c r="R16" s="503" t="e">
        <f>#REF!</f>
        <v>#REF!</v>
      </c>
      <c r="S16" s="612"/>
      <c r="T16" s="503" t="e">
        <f>-R16</f>
        <v>#REF!</v>
      </c>
      <c r="U16" s="612"/>
      <c r="V16" s="532"/>
      <c r="W16" s="526"/>
      <c r="X16" s="8"/>
      <c r="Y16" s="104" t="e">
        <f t="shared" si="0"/>
        <v>#REF!</v>
      </c>
    </row>
    <row r="17" spans="1:25" ht="12.75" x14ac:dyDescent="0.15">
      <c r="A17" s="3"/>
      <c r="B17" s="14"/>
      <c r="C17" s="8"/>
      <c r="D17" s="27" t="s">
        <v>132</v>
      </c>
      <c r="E17" s="27"/>
      <c r="F17" s="27"/>
      <c r="G17" s="27"/>
      <c r="H17" s="25"/>
      <c r="I17" s="25"/>
      <c r="J17" s="25"/>
      <c r="K17" s="15"/>
      <c r="L17" s="8"/>
      <c r="M17" s="8"/>
      <c r="N17" s="8"/>
      <c r="O17" s="8"/>
      <c r="P17" s="525"/>
      <c r="Q17" s="532"/>
      <c r="R17" s="503" t="e">
        <f>#REF!</f>
        <v>#REF!</v>
      </c>
      <c r="S17" s="612"/>
      <c r="T17" s="503" t="e">
        <f>-R17</f>
        <v>#REF!</v>
      </c>
      <c r="U17" s="612"/>
      <c r="V17" s="532"/>
      <c r="W17" s="526"/>
      <c r="X17" s="8"/>
      <c r="Y17" s="104" t="e">
        <f t="shared" si="0"/>
        <v>#REF!</v>
      </c>
    </row>
    <row r="18" spans="1:25" ht="12.75" x14ac:dyDescent="0.15">
      <c r="A18" s="3"/>
      <c r="B18" s="14"/>
      <c r="C18" s="8"/>
      <c r="D18" s="27" t="s">
        <v>133</v>
      </c>
      <c r="E18" s="27"/>
      <c r="F18" s="27"/>
      <c r="G18" s="27"/>
      <c r="H18" s="25"/>
      <c r="I18" s="34"/>
      <c r="J18" s="25"/>
      <c r="K18" s="15"/>
      <c r="L18" s="8"/>
      <c r="M18" s="8"/>
      <c r="N18" s="8"/>
      <c r="O18" s="8"/>
      <c r="P18" s="525"/>
      <c r="Q18" s="532"/>
      <c r="R18" s="503" t="e">
        <f>#REF!</f>
        <v>#REF!</v>
      </c>
      <c r="S18" s="612"/>
      <c r="T18" s="503" t="e">
        <f>-R18</f>
        <v>#REF!</v>
      </c>
      <c r="U18" s="612"/>
      <c r="V18" s="532"/>
      <c r="W18" s="526"/>
      <c r="X18" s="8"/>
      <c r="Y18" s="104" t="e">
        <f t="shared" si="0"/>
        <v>#REF!</v>
      </c>
    </row>
    <row r="19" spans="1:25" ht="12.75" x14ac:dyDescent="0.15">
      <c r="A19" s="3"/>
      <c r="B19" s="14"/>
      <c r="C19" s="15" t="s">
        <v>134</v>
      </c>
      <c r="D19" s="15"/>
      <c r="E19" s="27"/>
      <c r="F19" s="25"/>
      <c r="G19" s="25"/>
      <c r="H19" s="25"/>
      <c r="I19" s="25"/>
      <c r="J19" s="25"/>
      <c r="K19" s="15"/>
      <c r="L19" s="8"/>
      <c r="M19" s="8"/>
      <c r="N19" s="8"/>
      <c r="O19" s="8"/>
      <c r="P19" s="503" t="e">
        <f>#REF!</f>
        <v>#REF!</v>
      </c>
      <c r="Q19" s="613"/>
      <c r="R19" s="503" t="e">
        <f>P19</f>
        <v>#REF!</v>
      </c>
      <c r="S19" s="612"/>
      <c r="T19" s="525"/>
      <c r="U19" s="529"/>
      <c r="V19" s="532"/>
      <c r="W19" s="526"/>
      <c r="X19" s="8"/>
      <c r="Y19" s="104" t="e">
        <f t="shared" si="0"/>
        <v>#REF!</v>
      </c>
    </row>
    <row r="20" spans="1:25" ht="12.75" x14ac:dyDescent="0.15">
      <c r="A20" s="3"/>
      <c r="B20" s="14"/>
      <c r="C20" s="15" t="s">
        <v>135</v>
      </c>
      <c r="D20" s="15"/>
      <c r="E20" s="27"/>
      <c r="F20" s="27"/>
      <c r="G20" s="25"/>
      <c r="H20" s="25"/>
      <c r="I20" s="25"/>
      <c r="J20" s="25"/>
      <c r="K20" s="15"/>
      <c r="L20" s="18"/>
      <c r="M20" s="18"/>
      <c r="N20" s="18"/>
      <c r="O20" s="18"/>
      <c r="P20" s="503" t="e">
        <f>#REF!</f>
        <v>#REF!</v>
      </c>
      <c r="Q20" s="613"/>
      <c r="R20" s="503" t="e">
        <f>P20</f>
        <v>#REF!</v>
      </c>
      <c r="S20" s="612"/>
      <c r="T20" s="525"/>
      <c r="U20" s="529"/>
      <c r="V20" s="532"/>
      <c r="W20" s="526"/>
      <c r="X20" s="8"/>
      <c r="Y20" s="104" t="e">
        <f t="shared" si="0"/>
        <v>#REF!</v>
      </c>
    </row>
    <row r="21" spans="1:25" ht="12.75" x14ac:dyDescent="0.15">
      <c r="A21" s="3"/>
      <c r="B21" s="14"/>
      <c r="C21" s="27" t="s">
        <v>172</v>
      </c>
      <c r="D21" s="15"/>
      <c r="E21" s="27"/>
      <c r="F21" s="27"/>
      <c r="G21" s="25"/>
      <c r="H21" s="25"/>
      <c r="I21" s="25"/>
      <c r="J21" s="25"/>
      <c r="K21" s="15"/>
      <c r="L21" s="18"/>
      <c r="M21" s="18"/>
      <c r="N21" s="18"/>
      <c r="O21" s="18"/>
      <c r="P21" s="503" t="e">
        <f>#REF!</f>
        <v>#REF!</v>
      </c>
      <c r="Q21" s="613"/>
      <c r="R21" s="525"/>
      <c r="S21" s="529"/>
      <c r="T21" s="525"/>
      <c r="U21" s="529"/>
      <c r="V21" s="524" t="e">
        <f>P21</f>
        <v>#REF!</v>
      </c>
      <c r="W21" s="611"/>
      <c r="X21" s="8"/>
      <c r="Y21" s="104" t="e">
        <f t="shared" si="0"/>
        <v>#REF!</v>
      </c>
    </row>
    <row r="22" spans="1:25" ht="12.75" x14ac:dyDescent="0.15">
      <c r="A22" s="3"/>
      <c r="B22" s="14"/>
      <c r="C22" s="27" t="s">
        <v>173</v>
      </c>
      <c r="D22" s="15"/>
      <c r="E22" s="27"/>
      <c r="F22" s="27"/>
      <c r="G22" s="25"/>
      <c r="H22" s="25"/>
      <c r="I22" s="25"/>
      <c r="J22" s="25"/>
      <c r="K22" s="15"/>
      <c r="L22" s="18"/>
      <c r="M22" s="18"/>
      <c r="N22" s="18"/>
      <c r="O22" s="18"/>
      <c r="P22" s="503" t="e">
        <f>#REF!</f>
        <v>#REF!</v>
      </c>
      <c r="Q22" s="613"/>
      <c r="R22" s="525"/>
      <c r="S22" s="529"/>
      <c r="T22" s="525"/>
      <c r="U22" s="529"/>
      <c r="V22" s="524" t="e">
        <f>P22</f>
        <v>#REF!</v>
      </c>
      <c r="W22" s="611"/>
      <c r="X22" s="8"/>
      <c r="Y22" s="104" t="e">
        <f t="shared" si="0"/>
        <v>#REF!</v>
      </c>
    </row>
    <row r="23" spans="1:25" ht="12.75" x14ac:dyDescent="0.15">
      <c r="A23" s="3"/>
      <c r="B23" s="14"/>
      <c r="C23" s="185" t="s">
        <v>56</v>
      </c>
      <c r="D23" s="15"/>
      <c r="E23" s="27"/>
      <c r="F23" s="27"/>
      <c r="G23" s="25"/>
      <c r="H23" s="25"/>
      <c r="I23" s="25"/>
      <c r="J23" s="25"/>
      <c r="K23" s="15"/>
      <c r="L23" s="18"/>
      <c r="M23" s="18"/>
      <c r="N23" s="18"/>
      <c r="O23" s="18"/>
      <c r="P23" s="503" t="e">
        <f>#REF!</f>
        <v>#REF!</v>
      </c>
      <c r="Q23" s="613"/>
      <c r="R23" s="503" t="e">
        <f>#REF!</f>
        <v>#REF!</v>
      </c>
      <c r="S23" s="612"/>
      <c r="T23" s="503" t="e">
        <f>P23-R23</f>
        <v>#REF!</v>
      </c>
      <c r="U23" s="612"/>
      <c r="V23" s="525"/>
      <c r="W23" s="526"/>
      <c r="X23" s="8"/>
      <c r="Y23" s="104" t="e">
        <f t="shared" si="0"/>
        <v>#REF!</v>
      </c>
    </row>
    <row r="24" spans="1:25" ht="12.75" x14ac:dyDescent="0.15">
      <c r="A24" s="3"/>
      <c r="B24" s="26"/>
      <c r="C24" s="37" t="s">
        <v>0</v>
      </c>
      <c r="D24" s="37"/>
      <c r="E24" s="38"/>
      <c r="F24" s="38"/>
      <c r="G24" s="38"/>
      <c r="H24" s="124"/>
      <c r="I24" s="124"/>
      <c r="J24" s="124"/>
      <c r="K24" s="37"/>
      <c r="L24" s="42"/>
      <c r="M24" s="42"/>
      <c r="N24" s="42"/>
      <c r="O24" s="42"/>
      <c r="P24" s="503" t="e">
        <f>#REF!</f>
        <v>#REF!</v>
      </c>
      <c r="Q24" s="613"/>
      <c r="R24" s="503" t="e">
        <f>#REF!</f>
        <v>#REF!</v>
      </c>
      <c r="S24" s="612"/>
      <c r="T24" s="527" t="e">
        <f>P24-R24</f>
        <v>#REF!</v>
      </c>
      <c r="U24" s="614"/>
      <c r="V24" s="532"/>
      <c r="W24" s="526"/>
      <c r="X24" s="8"/>
      <c r="Y24" s="104" t="e">
        <f t="shared" si="0"/>
        <v>#REF!</v>
      </c>
    </row>
    <row r="25" spans="1:25" ht="13.5" thickBot="1" x14ac:dyDescent="0.2">
      <c r="A25" s="3"/>
      <c r="B25" s="43" t="s">
        <v>191</v>
      </c>
      <c r="C25" s="44"/>
      <c r="D25" s="45"/>
      <c r="E25" s="46"/>
      <c r="F25" s="46"/>
      <c r="G25" s="125"/>
      <c r="H25" s="125"/>
      <c r="I25" s="126"/>
      <c r="J25" s="125"/>
      <c r="K25" s="44"/>
      <c r="L25" s="51"/>
      <c r="M25" s="51"/>
      <c r="N25" s="51"/>
      <c r="O25" s="51"/>
      <c r="P25" s="507" t="e">
        <f>#REF!</f>
        <v>#REF!</v>
      </c>
      <c r="Q25" s="603"/>
      <c r="R25" s="507" t="e">
        <f>#REF!</f>
        <v>#REF!</v>
      </c>
      <c r="S25" s="602"/>
      <c r="T25" s="507" t="e">
        <f>P25-R25-V25</f>
        <v>#REF!</v>
      </c>
      <c r="U25" s="603"/>
      <c r="V25" s="507" t="e">
        <f>V13+V21-V22+V23</f>
        <v>#REF!</v>
      </c>
      <c r="W25" s="601"/>
      <c r="X25" s="8"/>
      <c r="Y25" s="104" t="e">
        <f t="shared" si="0"/>
        <v>#REF!</v>
      </c>
    </row>
    <row r="26" spans="1:25" ht="13.5" thickBot="1" x14ac:dyDescent="0.2">
      <c r="A26" s="3"/>
      <c r="B26" s="90" t="s">
        <v>192</v>
      </c>
      <c r="C26" s="91"/>
      <c r="D26" s="52"/>
      <c r="E26" s="53"/>
      <c r="F26" s="53"/>
      <c r="G26" s="53"/>
      <c r="H26" s="53"/>
      <c r="I26" s="53"/>
      <c r="J26" s="53"/>
      <c r="K26" s="53"/>
      <c r="L26" s="53"/>
      <c r="M26" s="53"/>
      <c r="N26" s="53"/>
      <c r="O26" s="53"/>
      <c r="P26" s="505" t="e">
        <f>#REF!</f>
        <v>#REF!</v>
      </c>
      <c r="Q26" s="596"/>
      <c r="R26" s="505" t="e">
        <f>#REF!</f>
        <v>#REF!</v>
      </c>
      <c r="S26" s="595"/>
      <c r="T26" s="505" t="e">
        <f>P26-R26-V26</f>
        <v>#REF!</v>
      </c>
      <c r="U26" s="596"/>
      <c r="V26" s="597" t="e">
        <f>SUM(V8,V25)</f>
        <v>#REF!</v>
      </c>
      <c r="W26" s="598"/>
      <c r="X26" s="8"/>
      <c r="Y26" s="104" t="e">
        <f t="shared" si="0"/>
        <v>#REF!</v>
      </c>
    </row>
    <row r="27" spans="1:25" ht="13.5" x14ac:dyDescent="0.15">
      <c r="A27" s="3"/>
      <c r="B27" s="134"/>
      <c r="C27" s="8"/>
      <c r="D27" s="8"/>
      <c r="E27" s="8"/>
      <c r="F27" s="8"/>
      <c r="G27" s="8"/>
      <c r="H27" s="8"/>
      <c r="I27" s="8"/>
      <c r="J27" s="8"/>
      <c r="K27" s="8"/>
      <c r="L27" s="8"/>
      <c r="M27" s="8"/>
      <c r="N27" s="8"/>
      <c r="O27" s="8"/>
      <c r="P27" s="8"/>
      <c r="Q27" s="8"/>
      <c r="R27" s="8"/>
      <c r="S27" s="8"/>
      <c r="T27" s="628" t="e">
        <f>T13+T14+SUM(T19:U24)</f>
        <v>#REF!</v>
      </c>
      <c r="U27" s="628"/>
      <c r="V27" s="8"/>
      <c r="W27" s="8"/>
      <c r="X27" s="8"/>
    </row>
    <row r="28" spans="1:25" ht="12.75" x14ac:dyDescent="0.15">
      <c r="A28" s="3"/>
      <c r="B28" s="3"/>
      <c r="C28" s="3"/>
      <c r="D28" s="3"/>
      <c r="E28" s="3"/>
      <c r="F28" s="3"/>
      <c r="G28" s="3"/>
      <c r="H28" s="3"/>
      <c r="I28" s="3"/>
      <c r="J28" s="3"/>
      <c r="K28" s="3"/>
      <c r="L28" s="3"/>
      <c r="M28" s="3"/>
      <c r="N28" s="3"/>
      <c r="O28" s="3"/>
      <c r="P28" s="3"/>
      <c r="Q28" s="3"/>
      <c r="R28" s="3"/>
      <c r="S28" s="3"/>
      <c r="T28" s="600" t="e">
        <f>T25-T27</f>
        <v>#REF!</v>
      </c>
      <c r="U28" s="588"/>
      <c r="X28" s="8"/>
    </row>
  </sheetData>
  <mergeCells count="88">
    <mergeCell ref="D1:W1"/>
    <mergeCell ref="B2:W2"/>
    <mergeCell ref="B3:W3"/>
    <mergeCell ref="B4:W4"/>
    <mergeCell ref="B6:O7"/>
    <mergeCell ref="P6:Q7"/>
    <mergeCell ref="R6:W6"/>
    <mergeCell ref="R7:S7"/>
    <mergeCell ref="T7:U7"/>
    <mergeCell ref="V7:W7"/>
    <mergeCell ref="P8:Q8"/>
    <mergeCell ref="R8:S8"/>
    <mergeCell ref="T8:U8"/>
    <mergeCell ref="V8:W8"/>
    <mergeCell ref="P9:Q9"/>
    <mergeCell ref="R9:S9"/>
    <mergeCell ref="T9:U9"/>
    <mergeCell ref="V9:W9"/>
    <mergeCell ref="P10:Q10"/>
    <mergeCell ref="R10:S10"/>
    <mergeCell ref="T10:U10"/>
    <mergeCell ref="V10:W10"/>
    <mergeCell ref="P11:Q11"/>
    <mergeCell ref="R11:S11"/>
    <mergeCell ref="T11:U11"/>
    <mergeCell ref="V11:W11"/>
    <mergeCell ref="P12:Q12"/>
    <mergeCell ref="R12:S12"/>
    <mergeCell ref="T12:U12"/>
    <mergeCell ref="V12:W12"/>
    <mergeCell ref="P13:Q13"/>
    <mergeCell ref="R13:S13"/>
    <mergeCell ref="T13:U13"/>
    <mergeCell ref="V13:W13"/>
    <mergeCell ref="P14:Q14"/>
    <mergeCell ref="R14:S14"/>
    <mergeCell ref="T14:U14"/>
    <mergeCell ref="V14:W14"/>
    <mergeCell ref="P15:Q15"/>
    <mergeCell ref="R15:S15"/>
    <mergeCell ref="T15:U15"/>
    <mergeCell ref="V15:W15"/>
    <mergeCell ref="P16:Q16"/>
    <mergeCell ref="R16:S16"/>
    <mergeCell ref="T16:U16"/>
    <mergeCell ref="V16:W16"/>
    <mergeCell ref="P17:Q17"/>
    <mergeCell ref="R17:S17"/>
    <mergeCell ref="T17:U17"/>
    <mergeCell ref="V17:W17"/>
    <mergeCell ref="P18:Q18"/>
    <mergeCell ref="R18:S18"/>
    <mergeCell ref="T18:U18"/>
    <mergeCell ref="V18:W18"/>
    <mergeCell ref="P19:Q19"/>
    <mergeCell ref="R19:S19"/>
    <mergeCell ref="T19:U19"/>
    <mergeCell ref="V19:W19"/>
    <mergeCell ref="P20:Q20"/>
    <mergeCell ref="R20:S20"/>
    <mergeCell ref="T20:U20"/>
    <mergeCell ref="V20:W20"/>
    <mergeCell ref="P21:Q21"/>
    <mergeCell ref="R21:S21"/>
    <mergeCell ref="T21:U21"/>
    <mergeCell ref="V21:W21"/>
    <mergeCell ref="P22:Q22"/>
    <mergeCell ref="R22:S22"/>
    <mergeCell ref="T22:U22"/>
    <mergeCell ref="V22:W22"/>
    <mergeCell ref="P23:Q23"/>
    <mergeCell ref="R23:S23"/>
    <mergeCell ref="T23:U23"/>
    <mergeCell ref="V23:W23"/>
    <mergeCell ref="T28:U28"/>
    <mergeCell ref="P24:Q24"/>
    <mergeCell ref="R24:S24"/>
    <mergeCell ref="T24:U24"/>
    <mergeCell ref="V24:W24"/>
    <mergeCell ref="P25:Q25"/>
    <mergeCell ref="R25:S25"/>
    <mergeCell ref="T25:U25"/>
    <mergeCell ref="V25:W25"/>
    <mergeCell ref="P26:Q26"/>
    <mergeCell ref="R26:S26"/>
    <mergeCell ref="T26:U26"/>
    <mergeCell ref="V26:W26"/>
    <mergeCell ref="T27:U27"/>
  </mergeCells>
  <phoneticPr fontId="4"/>
  <printOptions horizontalCentered="1"/>
  <pageMargins left="0.70866141732283472" right="0.70866141732283472" top="0.74803149606299213" bottom="0.74803149606299213" header="0.31496062992125984" footer="0.31496062992125984"/>
  <pageSetup paperSize="9" scale="83" orientation="portrait" horizontalDpi="429496729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Q63"/>
  <sheetViews>
    <sheetView zoomScaleNormal="100" workbookViewId="0">
      <pane xSplit="11" ySplit="7" topLeftCell="L10" activePane="bottomRight" state="frozen"/>
      <selection activeCell="D10" sqref="D10"/>
      <selection pane="topRight" activeCell="D10" sqref="D10"/>
      <selection pane="bottomLeft" activeCell="D10" sqref="D10"/>
      <selection pane="bottomRight" activeCell="D10" sqref="A1:XFD1048576"/>
    </sheetView>
  </sheetViews>
  <sheetFormatPr defaultRowHeight="12" x14ac:dyDescent="0.15"/>
  <cols>
    <col min="1" max="11" width="2.28515625" customWidth="1"/>
    <col min="14" max="14" width="13.28515625" bestFit="1" customWidth="1"/>
    <col min="16" max="16" width="16.85546875" bestFit="1" customWidth="1"/>
  </cols>
  <sheetData>
    <row r="1" spans="1:14" ht="12.75" x14ac:dyDescent="0.15">
      <c r="A1" s="8"/>
      <c r="B1" s="654" t="s">
        <v>175</v>
      </c>
      <c r="C1" s="654"/>
      <c r="D1" s="654"/>
      <c r="E1" s="654"/>
      <c r="F1" s="654"/>
      <c r="G1" s="654"/>
      <c r="H1" s="654"/>
      <c r="I1" s="654"/>
      <c r="J1" s="654"/>
      <c r="K1" s="654"/>
      <c r="L1" s="654"/>
      <c r="M1" s="654"/>
      <c r="N1" s="8"/>
    </row>
    <row r="2" spans="1:14" ht="18.75" x14ac:dyDescent="0.15">
      <c r="A2" s="54"/>
      <c r="B2" s="655" t="s">
        <v>176</v>
      </c>
      <c r="C2" s="655"/>
      <c r="D2" s="655"/>
      <c r="E2" s="655"/>
      <c r="F2" s="655"/>
      <c r="G2" s="655"/>
      <c r="H2" s="655"/>
      <c r="I2" s="655"/>
      <c r="J2" s="655"/>
      <c r="K2" s="655"/>
      <c r="L2" s="655"/>
      <c r="M2" s="655"/>
      <c r="N2" s="8"/>
    </row>
    <row r="3" spans="1:14" x14ac:dyDescent="0.15">
      <c r="A3" s="4"/>
      <c r="B3" s="656" t="s">
        <v>525</v>
      </c>
      <c r="C3" s="656"/>
      <c r="D3" s="656"/>
      <c r="E3" s="656"/>
      <c r="F3" s="656"/>
      <c r="G3" s="656"/>
      <c r="H3" s="656"/>
      <c r="I3" s="656"/>
      <c r="J3" s="656"/>
      <c r="K3" s="656"/>
      <c r="L3" s="656"/>
      <c r="M3" s="656"/>
      <c r="N3" s="4"/>
    </row>
    <row r="4" spans="1:14" x14ac:dyDescent="0.15">
      <c r="A4" s="4"/>
      <c r="B4" s="656" t="s">
        <v>526</v>
      </c>
      <c r="C4" s="656"/>
      <c r="D4" s="656"/>
      <c r="E4" s="656"/>
      <c r="F4" s="656"/>
      <c r="G4" s="656"/>
      <c r="H4" s="656"/>
      <c r="I4" s="656"/>
      <c r="J4" s="656"/>
      <c r="K4" s="656"/>
      <c r="L4" s="656"/>
      <c r="M4" s="656"/>
      <c r="N4" s="4"/>
    </row>
    <row r="5" spans="1:14" ht="12.75" thickBot="1" x14ac:dyDescent="0.2">
      <c r="A5" s="4"/>
      <c r="B5" s="4"/>
      <c r="C5" s="4"/>
      <c r="D5" s="4"/>
      <c r="E5" s="4"/>
      <c r="F5" s="4"/>
      <c r="G5" s="4"/>
      <c r="H5" s="4"/>
      <c r="I5" s="4"/>
      <c r="J5" s="4"/>
      <c r="K5" s="4"/>
      <c r="L5" s="4"/>
      <c r="M5" s="5" t="s">
        <v>22</v>
      </c>
      <c r="N5" s="4"/>
    </row>
    <row r="6" spans="1:14" x14ac:dyDescent="0.15">
      <c r="A6" s="4"/>
      <c r="B6" s="657" t="s">
        <v>71</v>
      </c>
      <c r="C6" s="658"/>
      <c r="D6" s="658"/>
      <c r="E6" s="658"/>
      <c r="F6" s="658"/>
      <c r="G6" s="658"/>
      <c r="H6" s="658"/>
      <c r="I6" s="659"/>
      <c r="J6" s="659"/>
      <c r="K6" s="660"/>
      <c r="L6" s="515" t="s">
        <v>72</v>
      </c>
      <c r="M6" s="516"/>
      <c r="N6" s="4"/>
    </row>
    <row r="7" spans="1:14" ht="12.75" thickBot="1" x14ac:dyDescent="0.2">
      <c r="A7" s="4"/>
      <c r="B7" s="661"/>
      <c r="C7" s="662"/>
      <c r="D7" s="662"/>
      <c r="E7" s="662"/>
      <c r="F7" s="662"/>
      <c r="G7" s="662"/>
      <c r="H7" s="662"/>
      <c r="I7" s="662"/>
      <c r="J7" s="662"/>
      <c r="K7" s="663"/>
      <c r="L7" s="638"/>
      <c r="M7" s="664"/>
      <c r="N7" s="4"/>
    </row>
    <row r="8" spans="1:14" ht="12.75" x14ac:dyDescent="0.15">
      <c r="A8" s="18"/>
      <c r="B8" s="115" t="s">
        <v>60</v>
      </c>
      <c r="C8" s="55"/>
      <c r="D8" s="55"/>
      <c r="E8" s="56"/>
      <c r="F8" s="56"/>
      <c r="G8" s="57"/>
      <c r="H8" s="56"/>
      <c r="I8" s="58"/>
      <c r="J8" s="58"/>
      <c r="K8" s="59"/>
      <c r="L8" s="665"/>
      <c r="M8" s="666"/>
      <c r="N8" s="18"/>
    </row>
    <row r="9" spans="1:14" ht="12.75" x14ac:dyDescent="0.15">
      <c r="A9" s="8"/>
      <c r="B9" s="114"/>
      <c r="C9" s="60" t="s">
        <v>42</v>
      </c>
      <c r="D9" s="60"/>
      <c r="E9" s="61"/>
      <c r="F9" s="61"/>
      <c r="G9" s="4"/>
      <c r="H9" s="61"/>
      <c r="I9" s="8"/>
      <c r="J9" s="8"/>
      <c r="K9" s="33"/>
      <c r="L9" s="503">
        <v>18624128706</v>
      </c>
      <c r="M9" s="611"/>
      <c r="N9" s="8"/>
    </row>
    <row r="10" spans="1:14" ht="12.75" x14ac:dyDescent="0.15">
      <c r="A10" s="8"/>
      <c r="B10" s="114"/>
      <c r="C10" s="60"/>
      <c r="D10" s="60" t="s">
        <v>138</v>
      </c>
      <c r="E10" s="61"/>
      <c r="F10" s="61"/>
      <c r="G10" s="61"/>
      <c r="H10" s="61"/>
      <c r="I10" s="8"/>
      <c r="J10" s="8"/>
      <c r="K10" s="33"/>
      <c r="L10" s="503">
        <v>5411254460</v>
      </c>
      <c r="M10" s="611"/>
      <c r="N10" s="8"/>
    </row>
    <row r="11" spans="1:14" ht="12.75" x14ac:dyDescent="0.15">
      <c r="A11" s="8"/>
      <c r="B11" s="114"/>
      <c r="C11" s="60"/>
      <c r="D11" s="60"/>
      <c r="E11" s="62" t="s">
        <v>16</v>
      </c>
      <c r="F11" s="61"/>
      <c r="G11" s="61"/>
      <c r="H11" s="61"/>
      <c r="I11" s="8"/>
      <c r="J11" s="8"/>
      <c r="K11" s="33"/>
      <c r="L11" s="503">
        <v>2381018318</v>
      </c>
      <c r="M11" s="611"/>
      <c r="N11" s="8"/>
    </row>
    <row r="12" spans="1:14" ht="12.75" x14ac:dyDescent="0.15">
      <c r="A12" s="8"/>
      <c r="B12" s="114"/>
      <c r="C12" s="60"/>
      <c r="D12" s="60"/>
      <c r="E12" s="62" t="s">
        <v>139</v>
      </c>
      <c r="F12" s="61"/>
      <c r="G12" s="61"/>
      <c r="H12" s="61"/>
      <c r="I12" s="8"/>
      <c r="J12" s="8"/>
      <c r="K12" s="33"/>
      <c r="L12" s="503">
        <v>2821308884</v>
      </c>
      <c r="M12" s="611"/>
      <c r="N12" s="8"/>
    </row>
    <row r="13" spans="1:14" ht="12.75" x14ac:dyDescent="0.15">
      <c r="A13" s="8"/>
      <c r="B13" s="63"/>
      <c r="C13" s="4"/>
      <c r="D13" s="4"/>
      <c r="E13" s="64" t="s">
        <v>140</v>
      </c>
      <c r="F13" s="4"/>
      <c r="G13" s="4"/>
      <c r="H13" s="4"/>
      <c r="I13" s="8"/>
      <c r="J13" s="8"/>
      <c r="K13" s="33"/>
      <c r="L13" s="503">
        <v>71990789</v>
      </c>
      <c r="M13" s="611"/>
      <c r="N13" s="8"/>
    </row>
    <row r="14" spans="1:14" ht="12.75" x14ac:dyDescent="0.15">
      <c r="A14" s="8"/>
      <c r="B14" s="65"/>
      <c r="C14" s="66"/>
      <c r="D14" s="4"/>
      <c r="E14" s="66" t="s">
        <v>141</v>
      </c>
      <c r="F14" s="66"/>
      <c r="G14" s="66"/>
      <c r="H14" s="66"/>
      <c r="I14" s="8"/>
      <c r="J14" s="8"/>
      <c r="K14" s="33"/>
      <c r="L14" s="503">
        <v>136936469</v>
      </c>
      <c r="M14" s="611"/>
      <c r="N14" s="8"/>
    </row>
    <row r="15" spans="1:14" ht="12.75" x14ac:dyDescent="0.15">
      <c r="A15" s="8"/>
      <c r="B15" s="63"/>
      <c r="C15" s="66"/>
      <c r="D15" s="64" t="s">
        <v>43</v>
      </c>
      <c r="E15" s="66"/>
      <c r="F15" s="66"/>
      <c r="G15" s="66"/>
      <c r="H15" s="66"/>
      <c r="I15" s="8"/>
      <c r="J15" s="8"/>
      <c r="K15" s="33"/>
      <c r="L15" s="503">
        <v>13212874246</v>
      </c>
      <c r="M15" s="611"/>
      <c r="N15" s="8"/>
    </row>
    <row r="16" spans="1:14" ht="12.75" x14ac:dyDescent="0.15">
      <c r="A16" s="8"/>
      <c r="B16" s="63"/>
      <c r="C16" s="66"/>
      <c r="D16" s="66"/>
      <c r="E16" s="64" t="s">
        <v>142</v>
      </c>
      <c r="F16" s="66"/>
      <c r="G16" s="66"/>
      <c r="H16" s="66"/>
      <c r="I16" s="8"/>
      <c r="J16" s="8"/>
      <c r="K16" s="33"/>
      <c r="L16" s="503">
        <v>1711922552</v>
      </c>
      <c r="M16" s="611"/>
      <c r="N16" s="8"/>
    </row>
    <row r="17" spans="1:14" ht="12.75" x14ac:dyDescent="0.15">
      <c r="A17" s="8"/>
      <c r="B17" s="63"/>
      <c r="C17" s="66"/>
      <c r="D17" s="66"/>
      <c r="E17" s="64" t="s">
        <v>44</v>
      </c>
      <c r="F17" s="66"/>
      <c r="G17" s="66"/>
      <c r="H17" s="66"/>
      <c r="I17" s="8"/>
      <c r="J17" s="8"/>
      <c r="K17" s="33"/>
      <c r="L17" s="503">
        <v>11493950598</v>
      </c>
      <c r="M17" s="611"/>
      <c r="N17" s="8"/>
    </row>
    <row r="18" spans="1:14" ht="12.75" x14ac:dyDescent="0.15">
      <c r="A18" s="8"/>
      <c r="B18" s="63"/>
      <c r="C18" s="4"/>
      <c r="D18" s="110"/>
      <c r="E18" s="66" t="s">
        <v>141</v>
      </c>
      <c r="F18" s="4"/>
      <c r="G18" s="66"/>
      <c r="H18" s="66"/>
      <c r="I18" s="8"/>
      <c r="J18" s="8"/>
      <c r="K18" s="33"/>
      <c r="L18" s="503">
        <v>7001096</v>
      </c>
      <c r="M18" s="611"/>
      <c r="N18" s="8"/>
    </row>
    <row r="19" spans="1:14" ht="12.75" x14ac:dyDescent="0.15">
      <c r="A19" s="8"/>
      <c r="B19" s="63"/>
      <c r="C19" s="4" t="s">
        <v>45</v>
      </c>
      <c r="D19" s="110"/>
      <c r="E19" s="66"/>
      <c r="F19" s="66"/>
      <c r="G19" s="66"/>
      <c r="H19" s="66"/>
      <c r="I19" s="8"/>
      <c r="J19" s="8"/>
      <c r="K19" s="33"/>
      <c r="L19" s="503">
        <v>19960117508.5</v>
      </c>
      <c r="M19" s="611"/>
      <c r="N19" s="8"/>
    </row>
    <row r="20" spans="1:14" ht="12.75" x14ac:dyDescent="0.15">
      <c r="A20" s="8"/>
      <c r="B20" s="63"/>
      <c r="C20" s="4"/>
      <c r="D20" s="113" t="s">
        <v>143</v>
      </c>
      <c r="E20" s="66"/>
      <c r="F20" s="66"/>
      <c r="G20" s="66"/>
      <c r="H20" s="66"/>
      <c r="I20" s="8"/>
      <c r="J20" s="8"/>
      <c r="K20" s="33"/>
      <c r="L20" s="503">
        <v>11507087621</v>
      </c>
      <c r="M20" s="611"/>
      <c r="N20" s="8"/>
    </row>
    <row r="21" spans="1:14" ht="12.75" x14ac:dyDescent="0.15">
      <c r="A21" s="8"/>
      <c r="B21" s="63"/>
      <c r="C21" s="4"/>
      <c r="D21" s="113" t="s">
        <v>46</v>
      </c>
      <c r="E21" s="66"/>
      <c r="F21" s="66"/>
      <c r="G21" s="66"/>
      <c r="H21" s="66"/>
      <c r="I21" s="8"/>
      <c r="J21" s="8"/>
      <c r="K21" s="33"/>
      <c r="L21" s="503">
        <v>7345558768</v>
      </c>
      <c r="M21" s="611"/>
      <c r="N21" s="8"/>
    </row>
    <row r="22" spans="1:14" ht="12.75" x14ac:dyDescent="0.15">
      <c r="A22" s="8"/>
      <c r="B22" s="63"/>
      <c r="C22" s="4"/>
      <c r="D22" s="113" t="s">
        <v>47</v>
      </c>
      <c r="E22" s="66"/>
      <c r="F22" s="66"/>
      <c r="G22" s="66"/>
      <c r="H22" s="66"/>
      <c r="I22" s="8"/>
      <c r="J22" s="8"/>
      <c r="K22" s="33"/>
      <c r="L22" s="503">
        <v>794149632</v>
      </c>
      <c r="M22" s="611"/>
      <c r="N22" s="8"/>
    </row>
    <row r="23" spans="1:14" ht="12.75" x14ac:dyDescent="0.15">
      <c r="A23" s="8"/>
      <c r="B23" s="63"/>
      <c r="C23" s="4"/>
      <c r="D23" s="110" t="s">
        <v>144</v>
      </c>
      <c r="E23" s="66"/>
      <c r="F23" s="66"/>
      <c r="G23" s="66"/>
      <c r="H23" s="110"/>
      <c r="I23" s="8"/>
      <c r="J23" s="8"/>
      <c r="K23" s="33"/>
      <c r="L23" s="503">
        <v>313321487.5</v>
      </c>
      <c r="M23" s="611"/>
      <c r="N23" s="8"/>
    </row>
    <row r="24" spans="1:14" ht="12.75" x14ac:dyDescent="0.15">
      <c r="A24" s="8"/>
      <c r="B24" s="63"/>
      <c r="C24" s="4" t="s">
        <v>48</v>
      </c>
      <c r="D24" s="110"/>
      <c r="E24" s="66"/>
      <c r="F24" s="66"/>
      <c r="G24" s="66"/>
      <c r="H24" s="110"/>
      <c r="I24" s="8"/>
      <c r="J24" s="8"/>
      <c r="K24" s="33"/>
      <c r="L24" s="503">
        <v>0</v>
      </c>
      <c r="M24" s="611"/>
      <c r="N24" s="8"/>
    </row>
    <row r="25" spans="1:14" ht="12.75" x14ac:dyDescent="0.15">
      <c r="A25" s="8"/>
      <c r="B25" s="63"/>
      <c r="C25" s="4"/>
      <c r="D25" s="113" t="s">
        <v>145</v>
      </c>
      <c r="E25" s="66"/>
      <c r="F25" s="66"/>
      <c r="G25" s="66"/>
      <c r="H25" s="66"/>
      <c r="I25" s="8"/>
      <c r="J25" s="8"/>
      <c r="K25" s="33"/>
      <c r="L25" s="503">
        <v>0</v>
      </c>
      <c r="M25" s="611"/>
      <c r="N25" s="8"/>
    </row>
    <row r="26" spans="1:14" ht="12.75" x14ac:dyDescent="0.15">
      <c r="A26" s="8"/>
      <c r="B26" s="63"/>
      <c r="C26" s="4"/>
      <c r="D26" s="110" t="s">
        <v>141</v>
      </c>
      <c r="E26" s="66"/>
      <c r="F26" s="66"/>
      <c r="G26" s="66"/>
      <c r="H26" s="66"/>
      <c r="I26" s="8"/>
      <c r="J26" s="8"/>
      <c r="K26" s="33"/>
      <c r="L26" s="503">
        <v>0</v>
      </c>
      <c r="M26" s="611"/>
      <c r="N26" s="8"/>
    </row>
    <row r="27" spans="1:14" ht="12.75" x14ac:dyDescent="0.15">
      <c r="A27" s="8"/>
      <c r="B27" s="63"/>
      <c r="C27" s="4" t="s">
        <v>67</v>
      </c>
      <c r="D27" s="110"/>
      <c r="E27" s="66"/>
      <c r="F27" s="66"/>
      <c r="G27" s="66"/>
      <c r="H27" s="66"/>
      <c r="I27" s="8"/>
      <c r="J27" s="8"/>
      <c r="K27" s="33"/>
      <c r="L27" s="503">
        <v>5662650</v>
      </c>
      <c r="M27" s="611"/>
      <c r="N27" s="8"/>
    </row>
    <row r="28" spans="1:14" ht="12.75" x14ac:dyDescent="0.15">
      <c r="A28" s="8"/>
      <c r="B28" s="67" t="s">
        <v>61</v>
      </c>
      <c r="C28" s="68"/>
      <c r="D28" s="112"/>
      <c r="E28" s="69"/>
      <c r="F28" s="69"/>
      <c r="G28" s="69"/>
      <c r="H28" s="69"/>
      <c r="I28" s="31"/>
      <c r="J28" s="31"/>
      <c r="K28" s="32"/>
      <c r="L28" s="507">
        <v>1341651452.5</v>
      </c>
      <c r="M28" s="601"/>
      <c r="N28" s="8"/>
    </row>
    <row r="29" spans="1:14" ht="12.75" x14ac:dyDescent="0.15">
      <c r="A29" s="8"/>
      <c r="B29" s="63" t="s">
        <v>62</v>
      </c>
      <c r="C29" s="4"/>
      <c r="D29" s="110"/>
      <c r="E29" s="66"/>
      <c r="F29" s="66"/>
      <c r="G29" s="66"/>
      <c r="H29" s="110"/>
      <c r="I29" s="8"/>
      <c r="J29" s="8"/>
      <c r="K29" s="33"/>
      <c r="L29" s="503"/>
      <c r="M29" s="611"/>
      <c r="N29" s="8"/>
    </row>
    <row r="30" spans="1:14" ht="12.75" x14ac:dyDescent="0.15">
      <c r="A30" s="8"/>
      <c r="B30" s="63"/>
      <c r="C30" s="4" t="s">
        <v>146</v>
      </c>
      <c r="D30" s="110"/>
      <c r="E30" s="66"/>
      <c r="F30" s="66"/>
      <c r="G30" s="66"/>
      <c r="H30" s="66"/>
      <c r="I30" s="8"/>
      <c r="J30" s="8"/>
      <c r="K30" s="33"/>
      <c r="L30" s="503">
        <v>3316447909</v>
      </c>
      <c r="M30" s="611"/>
      <c r="N30" s="8"/>
    </row>
    <row r="31" spans="1:14" ht="12.75" x14ac:dyDescent="0.15">
      <c r="A31" s="8"/>
      <c r="B31" s="63"/>
      <c r="C31" s="4"/>
      <c r="D31" s="113" t="s">
        <v>147</v>
      </c>
      <c r="E31" s="66"/>
      <c r="F31" s="66"/>
      <c r="G31" s="66"/>
      <c r="H31" s="66"/>
      <c r="I31" s="8"/>
      <c r="J31" s="8"/>
      <c r="K31" s="33"/>
      <c r="L31" s="503">
        <v>2764246140</v>
      </c>
      <c r="M31" s="611"/>
      <c r="N31" s="8"/>
    </row>
    <row r="32" spans="1:14" ht="12.75" x14ac:dyDescent="0.15">
      <c r="A32" s="8"/>
      <c r="B32" s="63"/>
      <c r="C32" s="4"/>
      <c r="D32" s="113" t="s">
        <v>50</v>
      </c>
      <c r="E32" s="66"/>
      <c r="F32" s="66"/>
      <c r="G32" s="66"/>
      <c r="H32" s="66"/>
      <c r="I32" s="8"/>
      <c r="J32" s="8"/>
      <c r="K32" s="33"/>
      <c r="L32" s="503">
        <v>552036769</v>
      </c>
      <c r="M32" s="611"/>
      <c r="N32" s="8"/>
    </row>
    <row r="33" spans="1:14" ht="12.75" x14ac:dyDescent="0.15">
      <c r="A33" s="8"/>
      <c r="B33" s="63"/>
      <c r="C33" s="4"/>
      <c r="D33" s="113" t="s">
        <v>51</v>
      </c>
      <c r="E33" s="66"/>
      <c r="F33" s="66"/>
      <c r="G33" s="66"/>
      <c r="H33" s="66"/>
      <c r="I33" s="8"/>
      <c r="J33" s="8"/>
      <c r="K33" s="33"/>
      <c r="L33" s="503">
        <v>0</v>
      </c>
      <c r="M33" s="611"/>
      <c r="N33" s="8"/>
    </row>
    <row r="34" spans="1:14" ht="12.75" x14ac:dyDescent="0.15">
      <c r="A34" s="8"/>
      <c r="B34" s="63"/>
      <c r="C34" s="4"/>
      <c r="D34" s="113" t="s">
        <v>148</v>
      </c>
      <c r="E34" s="66"/>
      <c r="F34" s="66"/>
      <c r="G34" s="66"/>
      <c r="H34" s="66"/>
      <c r="I34" s="8"/>
      <c r="J34" s="8"/>
      <c r="K34" s="33"/>
      <c r="L34" s="503">
        <v>165000</v>
      </c>
      <c r="M34" s="611"/>
      <c r="N34" s="8"/>
    </row>
    <row r="35" spans="1:14" ht="12.75" x14ac:dyDescent="0.15">
      <c r="A35" s="8"/>
      <c r="B35" s="63"/>
      <c r="C35" s="4"/>
      <c r="D35" s="110" t="s">
        <v>141</v>
      </c>
      <c r="E35" s="66"/>
      <c r="F35" s="66"/>
      <c r="G35" s="66"/>
      <c r="H35" s="66"/>
      <c r="I35" s="8"/>
      <c r="J35" s="8"/>
      <c r="K35" s="33"/>
      <c r="L35" s="503">
        <v>0</v>
      </c>
      <c r="M35" s="611"/>
      <c r="N35" s="8"/>
    </row>
    <row r="36" spans="1:14" ht="12.75" x14ac:dyDescent="0.15">
      <c r="A36" s="8"/>
      <c r="B36" s="63"/>
      <c r="C36" s="4" t="s">
        <v>149</v>
      </c>
      <c r="D36" s="110"/>
      <c r="E36" s="66"/>
      <c r="F36" s="66"/>
      <c r="G36" s="66"/>
      <c r="H36" s="110"/>
      <c r="I36" s="8"/>
      <c r="J36" s="8"/>
      <c r="K36" s="33"/>
      <c r="L36" s="503">
        <v>1546922394</v>
      </c>
      <c r="M36" s="611"/>
      <c r="N36" s="8"/>
    </row>
    <row r="37" spans="1:14" ht="12.75" x14ac:dyDescent="0.15">
      <c r="A37" s="8"/>
      <c r="B37" s="63"/>
      <c r="C37" s="4"/>
      <c r="D37" s="113" t="s">
        <v>46</v>
      </c>
      <c r="E37" s="66"/>
      <c r="F37" s="66"/>
      <c r="G37" s="66"/>
      <c r="H37" s="110"/>
      <c r="I37" s="8"/>
      <c r="J37" s="8"/>
      <c r="K37" s="33"/>
      <c r="L37" s="503">
        <v>823471000</v>
      </c>
      <c r="M37" s="611"/>
      <c r="N37" s="8"/>
    </row>
    <row r="38" spans="1:14" ht="12.75" x14ac:dyDescent="0.15">
      <c r="A38" s="8"/>
      <c r="B38" s="63"/>
      <c r="C38" s="4"/>
      <c r="D38" s="113" t="s">
        <v>150</v>
      </c>
      <c r="E38" s="66"/>
      <c r="F38" s="66"/>
      <c r="G38" s="66"/>
      <c r="H38" s="110"/>
      <c r="I38" s="8"/>
      <c r="J38" s="8"/>
      <c r="K38" s="33"/>
      <c r="L38" s="503">
        <v>722439394</v>
      </c>
      <c r="M38" s="611"/>
      <c r="N38" s="8"/>
    </row>
    <row r="39" spans="1:14" ht="12.75" x14ac:dyDescent="0.15">
      <c r="A39" s="8"/>
      <c r="B39" s="63"/>
      <c r="C39" s="4"/>
      <c r="D39" s="113" t="s">
        <v>151</v>
      </c>
      <c r="E39" s="66"/>
      <c r="F39" s="4"/>
      <c r="G39" s="66"/>
      <c r="H39" s="66"/>
      <c r="I39" s="8"/>
      <c r="J39" s="8"/>
      <c r="K39" s="33"/>
      <c r="L39" s="503">
        <v>0</v>
      </c>
      <c r="M39" s="611"/>
      <c r="N39" s="8"/>
    </row>
    <row r="40" spans="1:14" ht="12.75" x14ac:dyDescent="0.15">
      <c r="A40" s="8"/>
      <c r="B40" s="63"/>
      <c r="C40" s="4"/>
      <c r="D40" s="113" t="s">
        <v>52</v>
      </c>
      <c r="E40" s="66"/>
      <c r="F40" s="4"/>
      <c r="G40" s="66"/>
      <c r="H40" s="66"/>
      <c r="I40" s="8"/>
      <c r="J40" s="8"/>
      <c r="K40" s="33"/>
      <c r="L40" s="503">
        <v>1012000</v>
      </c>
      <c r="M40" s="611"/>
      <c r="N40" s="8"/>
    </row>
    <row r="41" spans="1:14" ht="12.75" x14ac:dyDescent="0.15">
      <c r="A41" s="8"/>
      <c r="B41" s="63"/>
      <c r="C41" s="4"/>
      <c r="D41" s="110" t="s">
        <v>144</v>
      </c>
      <c r="E41" s="66"/>
      <c r="F41" s="66"/>
      <c r="G41" s="66"/>
      <c r="H41" s="66"/>
      <c r="I41" s="8"/>
      <c r="J41" s="8"/>
      <c r="K41" s="33"/>
      <c r="L41" s="503">
        <v>0</v>
      </c>
      <c r="M41" s="611"/>
      <c r="N41" s="8"/>
    </row>
    <row r="42" spans="1:14" ht="12.75" x14ac:dyDescent="0.15">
      <c r="A42" s="8"/>
      <c r="B42" s="67" t="s">
        <v>49</v>
      </c>
      <c r="C42" s="68"/>
      <c r="D42" s="112"/>
      <c r="E42" s="69"/>
      <c r="F42" s="69"/>
      <c r="G42" s="69"/>
      <c r="H42" s="69"/>
      <c r="I42" s="31"/>
      <c r="J42" s="31"/>
      <c r="K42" s="32"/>
      <c r="L42" s="507">
        <v>-1769525515</v>
      </c>
      <c r="M42" s="601"/>
      <c r="N42" s="8"/>
    </row>
    <row r="43" spans="1:14" ht="12.75" x14ac:dyDescent="0.15">
      <c r="A43" s="8"/>
      <c r="B43" s="63" t="s">
        <v>63</v>
      </c>
      <c r="C43" s="4"/>
      <c r="D43" s="110"/>
      <c r="E43" s="66"/>
      <c r="F43" s="66"/>
      <c r="G43" s="66"/>
      <c r="H43" s="66"/>
      <c r="I43" s="8"/>
      <c r="J43" s="8"/>
      <c r="K43" s="33"/>
      <c r="L43" s="503"/>
      <c r="M43" s="611"/>
      <c r="N43" s="8"/>
    </row>
    <row r="44" spans="1:14" ht="12.75" x14ac:dyDescent="0.15">
      <c r="A44" s="8"/>
      <c r="B44" s="63"/>
      <c r="C44" s="4" t="s">
        <v>152</v>
      </c>
      <c r="D44" s="110"/>
      <c r="E44" s="66"/>
      <c r="F44" s="66"/>
      <c r="G44" s="66"/>
      <c r="H44" s="66"/>
      <c r="I44" s="8"/>
      <c r="J44" s="8"/>
      <c r="K44" s="33"/>
      <c r="L44" s="503">
        <v>1154268150</v>
      </c>
      <c r="M44" s="611"/>
      <c r="N44" s="8"/>
    </row>
    <row r="45" spans="1:14" ht="12.75" x14ac:dyDescent="0.15">
      <c r="A45" s="8"/>
      <c r="B45" s="63"/>
      <c r="C45" s="4"/>
      <c r="D45" s="113" t="s">
        <v>64</v>
      </c>
      <c r="E45" s="66"/>
      <c r="F45" s="66"/>
      <c r="G45" s="66"/>
      <c r="H45" s="66"/>
      <c r="I45" s="8"/>
      <c r="J45" s="8"/>
      <c r="K45" s="33"/>
      <c r="L45" s="503">
        <v>1152579123</v>
      </c>
      <c r="M45" s="611"/>
      <c r="N45" s="8"/>
    </row>
    <row r="46" spans="1:14" ht="12.75" x14ac:dyDescent="0.15">
      <c r="A46" s="8"/>
      <c r="B46" s="63"/>
      <c r="C46" s="4"/>
      <c r="D46" s="110" t="s">
        <v>141</v>
      </c>
      <c r="E46" s="66"/>
      <c r="F46" s="66"/>
      <c r="G46" s="66"/>
      <c r="H46" s="66"/>
      <c r="I46" s="8"/>
      <c r="J46" s="8"/>
      <c r="K46" s="33"/>
      <c r="L46" s="503">
        <v>1689027</v>
      </c>
      <c r="M46" s="611"/>
      <c r="N46" s="8"/>
    </row>
    <row r="47" spans="1:14" ht="12.75" x14ac:dyDescent="0.15">
      <c r="A47" s="8"/>
      <c r="B47" s="63"/>
      <c r="C47" s="4" t="s">
        <v>153</v>
      </c>
      <c r="D47" s="110"/>
      <c r="E47" s="66"/>
      <c r="F47" s="66"/>
      <c r="G47" s="66"/>
      <c r="H47" s="66"/>
      <c r="I47" s="8"/>
      <c r="J47" s="8"/>
      <c r="K47" s="33"/>
      <c r="L47" s="503">
        <v>1689592761</v>
      </c>
      <c r="M47" s="611"/>
      <c r="N47" s="8"/>
    </row>
    <row r="48" spans="1:14" ht="12.75" x14ac:dyDescent="0.15">
      <c r="A48" s="8"/>
      <c r="B48" s="63"/>
      <c r="C48" s="4"/>
      <c r="D48" s="113" t="s">
        <v>65</v>
      </c>
      <c r="E48" s="66"/>
      <c r="F48" s="66"/>
      <c r="G48" s="66"/>
      <c r="H48" s="61"/>
      <c r="I48" s="8"/>
      <c r="J48" s="8"/>
      <c r="K48" s="33"/>
      <c r="L48" s="503">
        <v>1688567000</v>
      </c>
      <c r="M48" s="611"/>
      <c r="N48" s="8"/>
    </row>
    <row r="49" spans="1:17" ht="12.75" x14ac:dyDescent="0.15">
      <c r="A49" s="8"/>
      <c r="B49" s="63"/>
      <c r="C49" s="4"/>
      <c r="D49" s="110" t="s">
        <v>144</v>
      </c>
      <c r="E49" s="66"/>
      <c r="F49" s="66"/>
      <c r="G49" s="66"/>
      <c r="H49" s="70"/>
      <c r="I49" s="8"/>
      <c r="J49" s="8"/>
      <c r="K49" s="33"/>
      <c r="L49" s="503">
        <v>1025761</v>
      </c>
      <c r="M49" s="611"/>
      <c r="N49" s="8"/>
    </row>
    <row r="50" spans="1:17" ht="12.75" x14ac:dyDescent="0.15">
      <c r="A50" s="8"/>
      <c r="B50" s="67" t="s">
        <v>53</v>
      </c>
      <c r="C50" s="68"/>
      <c r="D50" s="112"/>
      <c r="E50" s="69"/>
      <c r="F50" s="69"/>
      <c r="G50" s="69"/>
      <c r="H50" s="71"/>
      <c r="I50" s="31"/>
      <c r="J50" s="31"/>
      <c r="K50" s="32"/>
      <c r="L50" s="507">
        <v>535324611</v>
      </c>
      <c r="M50" s="601"/>
      <c r="N50" s="8"/>
    </row>
    <row r="51" spans="1:17" ht="12.75" x14ac:dyDescent="0.15">
      <c r="A51" s="8"/>
      <c r="B51" s="644" t="s">
        <v>68</v>
      </c>
      <c r="C51" s="645"/>
      <c r="D51" s="645"/>
      <c r="E51" s="645"/>
      <c r="F51" s="645"/>
      <c r="G51" s="645"/>
      <c r="H51" s="645"/>
      <c r="I51" s="645"/>
      <c r="J51" s="645"/>
      <c r="K51" s="646"/>
      <c r="L51" s="507">
        <v>107450548.5</v>
      </c>
      <c r="M51" s="601"/>
      <c r="N51" s="8"/>
    </row>
    <row r="52" spans="1:17" ht="12.75" x14ac:dyDescent="0.15">
      <c r="A52" s="8"/>
      <c r="B52" s="647" t="s">
        <v>69</v>
      </c>
      <c r="C52" s="648"/>
      <c r="D52" s="648"/>
      <c r="E52" s="648"/>
      <c r="F52" s="648"/>
      <c r="G52" s="648"/>
      <c r="H52" s="648"/>
      <c r="I52" s="648"/>
      <c r="J52" s="648"/>
      <c r="K52" s="648"/>
      <c r="L52" s="537">
        <v>2569206192</v>
      </c>
      <c r="M52" s="636"/>
      <c r="N52" s="87">
        <v>5479743676.5</v>
      </c>
    </row>
    <row r="53" spans="1:17" ht="13.5" thickBot="1" x14ac:dyDescent="0.2">
      <c r="A53" s="8"/>
      <c r="B53" s="135" t="s">
        <v>56</v>
      </c>
      <c r="C53" s="118"/>
      <c r="D53" s="118"/>
      <c r="E53" s="118"/>
      <c r="F53" s="118"/>
      <c r="G53" s="118"/>
      <c r="H53" s="118"/>
      <c r="I53" s="118"/>
      <c r="J53" s="118"/>
      <c r="K53" s="118"/>
      <c r="L53" s="649">
        <v>-33831369</v>
      </c>
      <c r="M53" s="650"/>
      <c r="N53" s="8"/>
    </row>
    <row r="54" spans="1:17" ht="13.5" thickBot="1" x14ac:dyDescent="0.2">
      <c r="A54" s="8"/>
      <c r="B54" s="651" t="s">
        <v>154</v>
      </c>
      <c r="C54" s="652"/>
      <c r="D54" s="652"/>
      <c r="E54" s="652"/>
      <c r="F54" s="652"/>
      <c r="G54" s="652"/>
      <c r="H54" s="652"/>
      <c r="I54" s="652"/>
      <c r="J54" s="652"/>
      <c r="K54" s="653"/>
      <c r="L54" s="505">
        <v>2642825371.5</v>
      </c>
      <c r="M54" s="594"/>
      <c r="N54" s="8"/>
    </row>
    <row r="55" spans="1:17" ht="13.5" thickBot="1" x14ac:dyDescent="0.2">
      <c r="A55" s="8"/>
      <c r="B55" s="70"/>
      <c r="C55" s="70"/>
      <c r="D55" s="70"/>
      <c r="E55" s="70"/>
      <c r="F55" s="70"/>
      <c r="G55" s="70"/>
      <c r="H55" s="70"/>
      <c r="I55" s="70"/>
      <c r="J55" s="70"/>
      <c r="K55" s="70"/>
      <c r="L55" s="70"/>
      <c r="M55" s="70"/>
      <c r="N55" s="8"/>
    </row>
    <row r="56" spans="1:17" ht="12.75" x14ac:dyDescent="0.15">
      <c r="A56" s="8"/>
      <c r="B56" s="72" t="s">
        <v>155</v>
      </c>
      <c r="C56" s="73"/>
      <c r="D56" s="73"/>
      <c r="E56" s="73"/>
      <c r="F56" s="73"/>
      <c r="G56" s="73"/>
      <c r="H56" s="73"/>
      <c r="I56" s="73"/>
      <c r="J56" s="73"/>
      <c r="K56" s="73"/>
      <c r="L56" s="517">
        <v>41068951</v>
      </c>
      <c r="M56" s="626"/>
      <c r="N56" s="87">
        <v>224671562</v>
      </c>
      <c r="O56" s="88"/>
    </row>
    <row r="57" spans="1:17" ht="12.75" x14ac:dyDescent="0.15">
      <c r="A57" s="8"/>
      <c r="B57" s="74" t="s">
        <v>156</v>
      </c>
      <c r="C57" s="75"/>
      <c r="D57" s="75"/>
      <c r="E57" s="75"/>
      <c r="F57" s="75"/>
      <c r="G57" s="75"/>
      <c r="H57" s="75"/>
      <c r="I57" s="75"/>
      <c r="J57" s="75"/>
      <c r="K57" s="75"/>
      <c r="L57" s="507">
        <v>-2525626</v>
      </c>
      <c r="M57" s="601"/>
      <c r="N57" s="8"/>
    </row>
    <row r="58" spans="1:17" ht="13.5" thickBot="1" x14ac:dyDescent="0.2">
      <c r="A58" s="8"/>
      <c r="B58" s="136" t="s">
        <v>157</v>
      </c>
      <c r="C58" s="137"/>
      <c r="D58" s="137"/>
      <c r="E58" s="137"/>
      <c r="F58" s="137"/>
      <c r="G58" s="137"/>
      <c r="H58" s="137"/>
      <c r="I58" s="137"/>
      <c r="J58" s="137"/>
      <c r="K58" s="137"/>
      <c r="L58" s="537">
        <v>38543325</v>
      </c>
      <c r="M58" s="636"/>
      <c r="N58" s="8"/>
    </row>
    <row r="59" spans="1:17" ht="13.5" thickBot="1" x14ac:dyDescent="0.2">
      <c r="A59" s="8"/>
      <c r="B59" s="76" t="s">
        <v>158</v>
      </c>
      <c r="C59" s="77"/>
      <c r="D59" s="111"/>
      <c r="E59" s="78"/>
      <c r="F59" s="78"/>
      <c r="G59" s="78"/>
      <c r="H59" s="78"/>
      <c r="I59" s="53"/>
      <c r="J59" s="53"/>
      <c r="K59" s="53"/>
      <c r="L59" s="505">
        <v>2681368694.5</v>
      </c>
      <c r="M59" s="594"/>
      <c r="N59" s="461">
        <v>-0.5</v>
      </c>
      <c r="P59" s="88"/>
      <c r="Q59" s="88"/>
    </row>
    <row r="60" spans="1:17" ht="12.75" x14ac:dyDescent="0.15">
      <c r="N60" s="8"/>
      <c r="P60" s="460"/>
      <c r="Q60" s="460"/>
    </row>
    <row r="61" spans="1:17" ht="12.75" x14ac:dyDescent="0.15">
      <c r="N61" s="8"/>
    </row>
    <row r="62" spans="1:17" ht="12.75" x14ac:dyDescent="0.15">
      <c r="N62" s="8"/>
    </row>
    <row r="63" spans="1:17" ht="12.75" x14ac:dyDescent="0.15">
      <c r="N63" s="8"/>
    </row>
  </sheetData>
  <mergeCells count="60">
    <mergeCell ref="L13:M13"/>
    <mergeCell ref="B1:M1"/>
    <mergeCell ref="B2:M2"/>
    <mergeCell ref="B3:M3"/>
    <mergeCell ref="B4:M4"/>
    <mergeCell ref="B6:K7"/>
    <mergeCell ref="L6:M7"/>
    <mergeCell ref="L8:M8"/>
    <mergeCell ref="L9:M9"/>
    <mergeCell ref="L10:M10"/>
    <mergeCell ref="L11:M11"/>
    <mergeCell ref="L12:M12"/>
    <mergeCell ref="L25:M25"/>
    <mergeCell ref="L14:M14"/>
    <mergeCell ref="L15:M15"/>
    <mergeCell ref="L16:M16"/>
    <mergeCell ref="L17:M17"/>
    <mergeCell ref="L18:M18"/>
    <mergeCell ref="L19:M19"/>
    <mergeCell ref="L20:M20"/>
    <mergeCell ref="L21:M21"/>
    <mergeCell ref="L22:M22"/>
    <mergeCell ref="L23:M23"/>
    <mergeCell ref="L24:M24"/>
    <mergeCell ref="L37:M37"/>
    <mergeCell ref="L26:M26"/>
    <mergeCell ref="L27:M27"/>
    <mergeCell ref="L28:M28"/>
    <mergeCell ref="L29:M29"/>
    <mergeCell ref="L30:M30"/>
    <mergeCell ref="L31:M31"/>
    <mergeCell ref="L32:M32"/>
    <mergeCell ref="L33:M33"/>
    <mergeCell ref="L34:M34"/>
    <mergeCell ref="L35:M35"/>
    <mergeCell ref="L36:M36"/>
    <mergeCell ref="L49:M49"/>
    <mergeCell ref="L38:M38"/>
    <mergeCell ref="L39:M39"/>
    <mergeCell ref="L40:M40"/>
    <mergeCell ref="L41:M41"/>
    <mergeCell ref="L42:M42"/>
    <mergeCell ref="L43:M43"/>
    <mergeCell ref="L44:M44"/>
    <mergeCell ref="L45:M45"/>
    <mergeCell ref="L46:M46"/>
    <mergeCell ref="L47:M47"/>
    <mergeCell ref="L48:M48"/>
    <mergeCell ref="L59:M59"/>
    <mergeCell ref="L50:M50"/>
    <mergeCell ref="B51:K51"/>
    <mergeCell ref="L51:M51"/>
    <mergeCell ref="B52:K52"/>
    <mergeCell ref="L52:M52"/>
    <mergeCell ref="L53:M53"/>
    <mergeCell ref="B54:K54"/>
    <mergeCell ref="L54:M54"/>
    <mergeCell ref="L56:M56"/>
    <mergeCell ref="L57:M57"/>
    <mergeCell ref="L58:M58"/>
  </mergeCells>
  <phoneticPr fontId="4"/>
  <pageMargins left="2.1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tabColor rgb="FFFFC000"/>
  </sheetPr>
  <dimension ref="A1"/>
  <sheetViews>
    <sheetView workbookViewId="0">
      <selection activeCell="I33" sqref="I33"/>
    </sheetView>
  </sheetViews>
  <sheetFormatPr defaultRowHeight="12" x14ac:dyDescent="0.15"/>
  <sheetData/>
  <phoneticPr fontId="4"/>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7"/>
  <dimension ref="A1:L78"/>
  <sheetViews>
    <sheetView view="pageBreakPreview" zoomScaleNormal="100" zoomScaleSheetLayoutView="100" workbookViewId="0">
      <selection activeCell="I33" sqref="I33"/>
    </sheetView>
  </sheetViews>
  <sheetFormatPr defaultColWidth="9" defaultRowHeight="13.5" x14ac:dyDescent="0.15"/>
  <cols>
    <col min="1" max="1" width="1" style="269" customWidth="1"/>
    <col min="2" max="2" width="4.28515625" style="269" customWidth="1"/>
    <col min="3" max="3" width="19" style="269" customWidth="1"/>
    <col min="4" max="10" width="18.7109375" style="269" customWidth="1"/>
    <col min="11" max="11" width="18.5703125" style="270" customWidth="1"/>
    <col min="12" max="12" width="16" style="270" customWidth="1"/>
    <col min="13" max="16384" width="9" style="270"/>
  </cols>
  <sheetData>
    <row r="1" spans="2:12" x14ac:dyDescent="0.15">
      <c r="B1" s="267" t="s">
        <v>358</v>
      </c>
      <c r="C1" s="268"/>
      <c r="D1" s="268"/>
      <c r="E1" s="268"/>
      <c r="F1" s="268"/>
    </row>
    <row r="2" spans="2:12" ht="30" customHeight="1" x14ac:dyDescent="0.15">
      <c r="B2" s="668" t="s">
        <v>359</v>
      </c>
      <c r="C2" s="669"/>
      <c r="D2" s="669"/>
      <c r="E2" s="669"/>
      <c r="F2" s="669"/>
    </row>
    <row r="3" spans="2:12" ht="20.25" customHeight="1" x14ac:dyDescent="0.15">
      <c r="B3" s="271" t="s">
        <v>360</v>
      </c>
      <c r="C3" s="271"/>
      <c r="D3" s="272"/>
      <c r="E3" s="272"/>
      <c r="F3" s="272"/>
      <c r="G3" s="272"/>
      <c r="H3" s="272"/>
      <c r="I3" s="272"/>
      <c r="J3" s="273" t="s">
        <v>22</v>
      </c>
    </row>
    <row r="4" spans="2:12" ht="60" customHeight="1" x14ac:dyDescent="0.15">
      <c r="B4" s="670" t="s">
        <v>1</v>
      </c>
      <c r="C4" s="670"/>
      <c r="D4" s="308" t="s">
        <v>361</v>
      </c>
      <c r="E4" s="308" t="s">
        <v>362</v>
      </c>
      <c r="F4" s="308" t="s">
        <v>363</v>
      </c>
      <c r="G4" s="308" t="s">
        <v>364</v>
      </c>
      <c r="H4" s="274" t="s">
        <v>365</v>
      </c>
      <c r="I4" s="309" t="s">
        <v>366</v>
      </c>
      <c r="J4" s="275" t="s">
        <v>367</v>
      </c>
      <c r="L4" s="276"/>
    </row>
    <row r="5" spans="2:12" s="269" customFormat="1" ht="21" customHeight="1" x14ac:dyDescent="0.15">
      <c r="B5" s="671" t="s">
        <v>368</v>
      </c>
      <c r="C5" s="672"/>
      <c r="D5" s="310">
        <f t="shared" ref="D5:J5" si="0">SUM(D6:D14)</f>
        <v>0</v>
      </c>
      <c r="E5" s="310">
        <f t="shared" si="0"/>
        <v>0</v>
      </c>
      <c r="F5" s="310">
        <f t="shared" si="0"/>
        <v>29366828747</v>
      </c>
      <c r="G5" s="310" t="e">
        <f t="shared" si="0"/>
        <v>#VALUE!</v>
      </c>
      <c r="H5" s="310">
        <f t="shared" si="0"/>
        <v>3950965052</v>
      </c>
      <c r="I5" s="310">
        <f t="shared" si="0"/>
        <v>0</v>
      </c>
      <c r="J5" s="277" t="e">
        <f t="shared" si="0"/>
        <v>#VALUE!</v>
      </c>
    </row>
    <row r="6" spans="2:12" s="269" customFormat="1" ht="21" customHeight="1" x14ac:dyDescent="0.15">
      <c r="B6" s="671" t="s">
        <v>369</v>
      </c>
      <c r="C6" s="673"/>
      <c r="D6" s="310">
        <v>0</v>
      </c>
      <c r="E6" s="310" t="s">
        <v>514</v>
      </c>
      <c r="F6" s="310">
        <v>3691401489</v>
      </c>
      <c r="G6" s="310" t="e">
        <f t="shared" ref="G6:G21" si="1">D6+E6-F6</f>
        <v>#VALUE!</v>
      </c>
      <c r="H6" s="310">
        <v>37462000</v>
      </c>
      <c r="I6" s="310">
        <v>0</v>
      </c>
      <c r="J6" s="277" t="e">
        <f>G6-H6</f>
        <v>#VALUE!</v>
      </c>
    </row>
    <row r="7" spans="2:12" ht="20.25" customHeight="1" x14ac:dyDescent="0.15">
      <c r="B7" s="667" t="s">
        <v>370</v>
      </c>
      <c r="C7" s="667"/>
      <c r="D7" s="310">
        <v>0</v>
      </c>
      <c r="E7" s="310" t="s">
        <v>484</v>
      </c>
      <c r="F7" s="310">
        <v>0</v>
      </c>
      <c r="G7" s="310" t="e">
        <f t="shared" si="1"/>
        <v>#VALUE!</v>
      </c>
      <c r="H7" s="310">
        <v>0</v>
      </c>
      <c r="I7" s="310">
        <v>0</v>
      </c>
      <c r="J7" s="277" t="e">
        <f t="shared" ref="J7:J21" si="2">G7-H7</f>
        <v>#VALUE!</v>
      </c>
    </row>
    <row r="8" spans="2:12" ht="20.25" customHeight="1" x14ac:dyDescent="0.15">
      <c r="B8" s="667" t="s">
        <v>371</v>
      </c>
      <c r="C8" s="667"/>
      <c r="D8" s="310" t="s">
        <v>515</v>
      </c>
      <c r="E8" s="310">
        <v>0</v>
      </c>
      <c r="F8" s="310">
        <v>0</v>
      </c>
      <c r="G8" s="310" t="e">
        <f t="shared" si="1"/>
        <v>#VALUE!</v>
      </c>
      <c r="H8" s="310">
        <v>0</v>
      </c>
      <c r="I8" s="310">
        <v>0</v>
      </c>
      <c r="J8" s="277" t="e">
        <f t="shared" si="2"/>
        <v>#VALUE!</v>
      </c>
    </row>
    <row r="9" spans="2:12" ht="20.25" customHeight="1" x14ac:dyDescent="0.15">
      <c r="B9" s="674" t="s">
        <v>372</v>
      </c>
      <c r="C9" s="674"/>
      <c r="D9" s="310" t="s">
        <v>516</v>
      </c>
      <c r="E9" s="310">
        <v>0</v>
      </c>
      <c r="F9" s="310">
        <v>53249848</v>
      </c>
      <c r="G9" s="310">
        <v>67152206</v>
      </c>
      <c r="H9" s="310">
        <v>-13902358</v>
      </c>
      <c r="I9" s="310">
        <v>0</v>
      </c>
      <c r="J9" s="277">
        <f t="shared" si="2"/>
        <v>81054564</v>
      </c>
    </row>
    <row r="10" spans="2:12" ht="20.25" customHeight="1" x14ac:dyDescent="0.15">
      <c r="B10" s="667" t="s">
        <v>373</v>
      </c>
      <c r="C10" s="667"/>
      <c r="D10" s="310" t="s">
        <v>517</v>
      </c>
      <c r="E10" s="310">
        <v>0</v>
      </c>
      <c r="F10" s="310">
        <v>316000</v>
      </c>
      <c r="G10" s="310" t="e">
        <f t="shared" si="1"/>
        <v>#VALUE!</v>
      </c>
      <c r="H10" s="310">
        <v>-144000</v>
      </c>
      <c r="I10" s="310">
        <v>0</v>
      </c>
      <c r="J10" s="277" t="e">
        <f t="shared" si="2"/>
        <v>#VALUE!</v>
      </c>
    </row>
    <row r="11" spans="2:12" ht="20.25" customHeight="1" x14ac:dyDescent="0.15">
      <c r="B11" s="674" t="s">
        <v>374</v>
      </c>
      <c r="C11" s="674"/>
      <c r="D11" s="310" t="s">
        <v>518</v>
      </c>
      <c r="E11" s="310">
        <v>0</v>
      </c>
      <c r="F11" s="310">
        <v>12810930705</v>
      </c>
      <c r="G11" s="310" t="e">
        <f t="shared" si="1"/>
        <v>#VALUE!</v>
      </c>
      <c r="H11" s="310">
        <v>1963774705</v>
      </c>
      <c r="I11" s="310">
        <v>0</v>
      </c>
      <c r="J11" s="277" t="e">
        <f t="shared" si="2"/>
        <v>#VALUE!</v>
      </c>
    </row>
    <row r="12" spans="2:12" ht="20.25" customHeight="1" x14ac:dyDescent="0.15">
      <c r="B12" s="667" t="s">
        <v>375</v>
      </c>
      <c r="C12" s="667"/>
      <c r="D12" s="310">
        <v>0</v>
      </c>
      <c r="E12" s="310" t="s">
        <v>519</v>
      </c>
      <c r="F12" s="310">
        <v>0</v>
      </c>
      <c r="G12" s="310" t="e">
        <f t="shared" si="1"/>
        <v>#VALUE!</v>
      </c>
      <c r="H12" s="310">
        <v>0</v>
      </c>
      <c r="I12" s="310">
        <v>0</v>
      </c>
      <c r="J12" s="277" t="e">
        <f t="shared" si="2"/>
        <v>#VALUE!</v>
      </c>
    </row>
    <row r="13" spans="2:12" ht="20.25" customHeight="1" x14ac:dyDescent="0.15">
      <c r="B13" s="667" t="s">
        <v>376</v>
      </c>
      <c r="C13" s="667"/>
      <c r="D13" s="310">
        <v>0</v>
      </c>
      <c r="E13" s="310" t="s">
        <v>520</v>
      </c>
      <c r="F13" s="310">
        <v>12810930705</v>
      </c>
      <c r="G13" s="310" t="e">
        <f t="shared" si="1"/>
        <v>#VALUE!</v>
      </c>
      <c r="H13" s="310">
        <v>1963774705</v>
      </c>
      <c r="I13" s="310">
        <v>0</v>
      </c>
      <c r="J13" s="277" t="e">
        <f t="shared" si="2"/>
        <v>#VALUE!</v>
      </c>
    </row>
    <row r="14" spans="2:12" ht="20.25" customHeight="1" x14ac:dyDescent="0.15">
      <c r="B14" s="667" t="s">
        <v>377</v>
      </c>
      <c r="C14" s="667"/>
      <c r="D14" s="310" t="s">
        <v>521</v>
      </c>
      <c r="E14" s="310">
        <v>0</v>
      </c>
      <c r="F14" s="310">
        <v>0</v>
      </c>
      <c r="G14" s="310" t="e">
        <f t="shared" si="1"/>
        <v>#VALUE!</v>
      </c>
      <c r="H14" s="310">
        <v>0</v>
      </c>
      <c r="I14" s="310">
        <v>0</v>
      </c>
      <c r="J14" s="277" t="e">
        <f t="shared" si="2"/>
        <v>#VALUE!</v>
      </c>
    </row>
    <row r="15" spans="2:12" ht="20.25" customHeight="1" x14ac:dyDescent="0.15">
      <c r="B15" s="676" t="s">
        <v>378</v>
      </c>
      <c r="C15" s="676"/>
      <c r="D15" s="319">
        <f t="shared" ref="D15:J15" si="3">SUM(D16:D20)</f>
        <v>0</v>
      </c>
      <c r="E15" s="319">
        <f t="shared" si="3"/>
        <v>0</v>
      </c>
      <c r="F15" s="319">
        <f t="shared" si="3"/>
        <v>11217883100</v>
      </c>
      <c r="G15" s="319">
        <f t="shared" si="3"/>
        <v>-11217883100</v>
      </c>
      <c r="H15" s="319">
        <f t="shared" si="3"/>
        <v>510057425</v>
      </c>
      <c r="I15" s="319">
        <f t="shared" si="3"/>
        <v>0</v>
      </c>
      <c r="J15" s="278">
        <f t="shared" si="3"/>
        <v>-11727940525</v>
      </c>
    </row>
    <row r="16" spans="2:12" ht="20.25" customHeight="1" x14ac:dyDescent="0.15">
      <c r="B16" s="674" t="s">
        <v>379</v>
      </c>
      <c r="C16" s="674"/>
      <c r="D16" s="310">
        <v>0</v>
      </c>
      <c r="E16" s="310">
        <v>0</v>
      </c>
      <c r="F16" s="310">
        <v>5601356960</v>
      </c>
      <c r="G16" s="310">
        <f t="shared" si="1"/>
        <v>-5601356960</v>
      </c>
      <c r="H16" s="310">
        <v>258637232</v>
      </c>
      <c r="I16" s="310">
        <v>0</v>
      </c>
      <c r="J16" s="277">
        <f t="shared" si="2"/>
        <v>-5859994192</v>
      </c>
    </row>
    <row r="17" spans="2:11" ht="20.25" customHeight="1" x14ac:dyDescent="0.15">
      <c r="B17" s="667" t="s">
        <v>371</v>
      </c>
      <c r="C17" s="667"/>
      <c r="D17" s="310">
        <v>0</v>
      </c>
      <c r="E17" s="310">
        <v>0</v>
      </c>
      <c r="F17" s="310">
        <v>2595905069</v>
      </c>
      <c r="G17" s="310">
        <f t="shared" si="1"/>
        <v>-2595905069</v>
      </c>
      <c r="H17" s="310">
        <v>313648246</v>
      </c>
      <c r="I17" s="310">
        <v>0</v>
      </c>
      <c r="J17" s="277">
        <f t="shared" si="2"/>
        <v>-2909553315</v>
      </c>
    </row>
    <row r="18" spans="2:11" ht="20.25" customHeight="1" x14ac:dyDescent="0.15">
      <c r="B18" s="674" t="s">
        <v>372</v>
      </c>
      <c r="C18" s="674"/>
      <c r="D18" s="310">
        <v>0</v>
      </c>
      <c r="E18" s="310">
        <v>0</v>
      </c>
      <c r="F18" s="310">
        <v>137581071</v>
      </c>
      <c r="G18" s="310">
        <f t="shared" si="1"/>
        <v>-137581071</v>
      </c>
      <c r="H18" s="310">
        <v>-62402053</v>
      </c>
      <c r="I18" s="310">
        <v>0</v>
      </c>
      <c r="J18" s="277">
        <f t="shared" si="2"/>
        <v>-75179018</v>
      </c>
    </row>
    <row r="19" spans="2:11" ht="20.25" customHeight="1" x14ac:dyDescent="0.15">
      <c r="B19" s="674" t="s">
        <v>376</v>
      </c>
      <c r="C19" s="674"/>
      <c r="D19" s="310">
        <v>0</v>
      </c>
      <c r="E19" s="310">
        <v>0</v>
      </c>
      <c r="F19" s="310">
        <v>0</v>
      </c>
      <c r="G19" s="310">
        <f t="shared" si="1"/>
        <v>0</v>
      </c>
      <c r="H19" s="310">
        <v>0</v>
      </c>
      <c r="I19" s="310">
        <v>0</v>
      </c>
      <c r="J19" s="277">
        <f t="shared" si="2"/>
        <v>0</v>
      </c>
    </row>
    <row r="20" spans="2:11" ht="20.25" customHeight="1" x14ac:dyDescent="0.15">
      <c r="B20" s="667" t="s">
        <v>377</v>
      </c>
      <c r="C20" s="667"/>
      <c r="D20" s="310">
        <v>0</v>
      </c>
      <c r="E20" s="310">
        <v>0</v>
      </c>
      <c r="F20" s="310">
        <v>2883040000</v>
      </c>
      <c r="G20" s="310">
        <f t="shared" si="1"/>
        <v>-2883040000</v>
      </c>
      <c r="H20" s="310">
        <v>174000</v>
      </c>
      <c r="I20" s="310">
        <v>0</v>
      </c>
      <c r="J20" s="277">
        <f t="shared" si="2"/>
        <v>-2883214000</v>
      </c>
    </row>
    <row r="21" spans="2:11" ht="20.25" customHeight="1" x14ac:dyDescent="0.15">
      <c r="B21" s="674" t="s">
        <v>380</v>
      </c>
      <c r="C21" s="674"/>
      <c r="D21" s="310" t="s">
        <v>522</v>
      </c>
      <c r="E21" s="310">
        <v>0</v>
      </c>
      <c r="F21" s="310">
        <v>2883040000</v>
      </c>
      <c r="G21" s="310" t="e">
        <f t="shared" si="1"/>
        <v>#VALUE!</v>
      </c>
      <c r="H21" s="310">
        <v>174000</v>
      </c>
      <c r="I21" s="310">
        <v>0</v>
      </c>
      <c r="J21" s="277" t="e">
        <f t="shared" si="2"/>
        <v>#VALUE!</v>
      </c>
    </row>
    <row r="22" spans="2:11" s="269" customFormat="1" ht="20.25" customHeight="1" x14ac:dyDescent="0.15">
      <c r="B22" s="679" t="s">
        <v>241</v>
      </c>
      <c r="C22" s="680"/>
      <c r="D22" s="319" t="e">
        <f t="shared" ref="D22:J22" si="4">D5+D15+D21</f>
        <v>#VALUE!</v>
      </c>
      <c r="E22" s="319">
        <f t="shared" si="4"/>
        <v>0</v>
      </c>
      <c r="F22" s="319">
        <f t="shared" si="4"/>
        <v>43467751847</v>
      </c>
      <c r="G22" s="319" t="e">
        <f t="shared" si="4"/>
        <v>#VALUE!</v>
      </c>
      <c r="H22" s="319">
        <f t="shared" si="4"/>
        <v>4461196477</v>
      </c>
      <c r="I22" s="319">
        <f t="shared" si="4"/>
        <v>0</v>
      </c>
      <c r="J22" s="278" t="e">
        <f t="shared" si="4"/>
        <v>#VALUE!</v>
      </c>
    </row>
    <row r="23" spans="2:11" x14ac:dyDescent="0.15">
      <c r="C23" s="279"/>
      <c r="D23" s="279"/>
      <c r="E23" s="279"/>
      <c r="F23" s="279"/>
      <c r="G23" s="279"/>
      <c r="H23" s="279"/>
      <c r="I23" s="282" t="s">
        <v>381</v>
      </c>
      <c r="J23" s="283" t="e">
        <f>#REF!</f>
        <v>#REF!</v>
      </c>
      <c r="K23" s="279"/>
    </row>
    <row r="24" spans="2:11" x14ac:dyDescent="0.15">
      <c r="I24" s="286" t="s">
        <v>382</v>
      </c>
      <c r="J24" s="287" t="e">
        <f>J22-J23</f>
        <v>#VALUE!</v>
      </c>
      <c r="K24" s="269"/>
    </row>
    <row r="25" spans="2:11" ht="17.25" x14ac:dyDescent="0.15">
      <c r="C25" s="284"/>
      <c r="D25" s="285"/>
      <c r="E25" s="285"/>
      <c r="F25" s="288" t="s">
        <v>383</v>
      </c>
      <c r="G25" s="285"/>
      <c r="H25" s="285"/>
    </row>
    <row r="26" spans="2:11" x14ac:dyDescent="0.15">
      <c r="C26" s="284"/>
      <c r="D26" s="285"/>
      <c r="E26" s="285"/>
      <c r="F26" s="285"/>
      <c r="G26" s="285"/>
      <c r="H26" s="285"/>
    </row>
    <row r="27" spans="2:11" ht="20.25" customHeight="1" x14ac:dyDescent="0.15">
      <c r="B27" s="289" t="s">
        <v>384</v>
      </c>
      <c r="C27" s="289"/>
      <c r="D27" s="290"/>
      <c r="E27" s="290"/>
      <c r="F27" s="290"/>
      <c r="G27" s="290"/>
      <c r="H27" s="290"/>
      <c r="I27" s="268"/>
      <c r="J27" s="273"/>
      <c r="K27" s="273" t="s">
        <v>22</v>
      </c>
    </row>
    <row r="28" spans="2:11" ht="20.25" customHeight="1" x14ac:dyDescent="0.15">
      <c r="B28" s="675" t="s">
        <v>1</v>
      </c>
      <c r="C28" s="675"/>
      <c r="D28" s="675" t="s">
        <v>386</v>
      </c>
      <c r="E28" s="675" t="s">
        <v>387</v>
      </c>
      <c r="F28" s="675" t="s">
        <v>388</v>
      </c>
      <c r="G28" s="675" t="s">
        <v>389</v>
      </c>
      <c r="H28" s="675" t="s">
        <v>390</v>
      </c>
      <c r="I28" s="675" t="s">
        <v>391</v>
      </c>
      <c r="J28" s="675" t="s">
        <v>392</v>
      </c>
      <c r="K28" s="675" t="s">
        <v>241</v>
      </c>
    </row>
    <row r="29" spans="2:11" ht="20.25" customHeight="1" x14ac:dyDescent="0.15">
      <c r="B29" s="675"/>
      <c r="C29" s="675"/>
      <c r="D29" s="675"/>
      <c r="E29" s="675"/>
      <c r="F29" s="675"/>
      <c r="G29" s="675"/>
      <c r="H29" s="675"/>
      <c r="I29" s="675"/>
      <c r="J29" s="675"/>
      <c r="K29" s="675"/>
    </row>
    <row r="30" spans="2:11" ht="20.25" customHeight="1" x14ac:dyDescent="0.15">
      <c r="B30" s="677" t="s">
        <v>368</v>
      </c>
      <c r="C30" s="678"/>
      <c r="D30" s="291">
        <f>SUM(D31:D39)</f>
        <v>0</v>
      </c>
      <c r="E30" s="291">
        <f t="shared" ref="E30:K30" si="5">SUM(E31:E39)</f>
        <v>0</v>
      </c>
      <c r="F30" s="291">
        <f t="shared" si="5"/>
        <v>29366928747</v>
      </c>
      <c r="G30" s="291">
        <f t="shared" si="5"/>
        <v>25415963695</v>
      </c>
      <c r="H30" s="291">
        <f t="shared" si="5"/>
        <v>3950965052</v>
      </c>
      <c r="I30" s="291">
        <f t="shared" si="5"/>
        <v>0</v>
      </c>
      <c r="J30" s="291">
        <f t="shared" si="5"/>
        <v>0</v>
      </c>
      <c r="K30" s="291">
        <f t="shared" si="5"/>
        <v>58733857494</v>
      </c>
    </row>
    <row r="31" spans="2:11" ht="20.25" customHeight="1" x14ac:dyDescent="0.15">
      <c r="B31" s="681" t="s">
        <v>379</v>
      </c>
      <c r="C31" s="681"/>
      <c r="D31" s="294">
        <v>0</v>
      </c>
      <c r="E31" s="294" t="s">
        <v>523</v>
      </c>
      <c r="F31" s="294">
        <v>100000</v>
      </c>
      <c r="G31" s="294">
        <v>100000</v>
      </c>
      <c r="H31" s="294">
        <v>0</v>
      </c>
      <c r="I31" s="294">
        <v>0</v>
      </c>
      <c r="J31" s="294">
        <v>0</v>
      </c>
      <c r="K31" s="292">
        <f>SUM(D31:J31)</f>
        <v>200000</v>
      </c>
    </row>
    <row r="32" spans="2:11" ht="20.25" customHeight="1" x14ac:dyDescent="0.15">
      <c r="B32" s="681" t="s">
        <v>370</v>
      </c>
      <c r="C32" s="681"/>
      <c r="D32" s="294">
        <v>0</v>
      </c>
      <c r="E32" s="294" t="s">
        <v>514</v>
      </c>
      <c r="F32" s="294">
        <v>3691401489</v>
      </c>
      <c r="G32" s="294">
        <v>3653939489</v>
      </c>
      <c r="H32" s="294">
        <v>37462000</v>
      </c>
      <c r="I32" s="294">
        <v>0</v>
      </c>
      <c r="J32" s="294">
        <v>0</v>
      </c>
      <c r="K32" s="292">
        <f t="shared" ref="K32:K39" si="6">SUM(D32:J32)</f>
        <v>7382802978</v>
      </c>
    </row>
    <row r="33" spans="2:12" ht="20.25" customHeight="1" x14ac:dyDescent="0.15">
      <c r="B33" s="674" t="s">
        <v>371</v>
      </c>
      <c r="C33" s="674"/>
      <c r="D33" s="294">
        <v>0</v>
      </c>
      <c r="E33" s="294" t="s">
        <v>484</v>
      </c>
      <c r="F33" s="294">
        <v>0</v>
      </c>
      <c r="G33" s="294">
        <v>0</v>
      </c>
      <c r="H33" s="294">
        <v>0</v>
      </c>
      <c r="I33" s="294">
        <v>0</v>
      </c>
      <c r="J33" s="294">
        <v>0</v>
      </c>
      <c r="K33" s="292">
        <f t="shared" si="6"/>
        <v>0</v>
      </c>
    </row>
    <row r="34" spans="2:12" ht="20.25" customHeight="1" x14ac:dyDescent="0.15">
      <c r="B34" s="667" t="s">
        <v>372</v>
      </c>
      <c r="C34" s="667"/>
      <c r="D34" s="294" t="s">
        <v>515</v>
      </c>
      <c r="E34" s="294">
        <v>0</v>
      </c>
      <c r="F34" s="294">
        <v>0</v>
      </c>
      <c r="G34" s="294">
        <v>0</v>
      </c>
      <c r="H34" s="294">
        <v>0</v>
      </c>
      <c r="I34" s="294">
        <v>0</v>
      </c>
      <c r="J34" s="294">
        <v>0</v>
      </c>
      <c r="K34" s="292">
        <f t="shared" si="6"/>
        <v>0</v>
      </c>
      <c r="L34" s="293"/>
    </row>
    <row r="35" spans="2:12" ht="20.25" customHeight="1" x14ac:dyDescent="0.15">
      <c r="B35" s="667" t="s">
        <v>373</v>
      </c>
      <c r="C35" s="667"/>
      <c r="D35" s="294" t="s">
        <v>516</v>
      </c>
      <c r="E35" s="294">
        <v>0</v>
      </c>
      <c r="F35" s="294">
        <v>53249848</v>
      </c>
      <c r="G35" s="294">
        <v>67152206</v>
      </c>
      <c r="H35" s="294">
        <v>-13902358</v>
      </c>
      <c r="I35" s="294">
        <v>0</v>
      </c>
      <c r="J35" s="294">
        <v>0</v>
      </c>
      <c r="K35" s="292">
        <f t="shared" si="6"/>
        <v>106499696</v>
      </c>
    </row>
    <row r="36" spans="2:12" ht="20.25" customHeight="1" x14ac:dyDescent="0.15">
      <c r="B36" s="674" t="s">
        <v>374</v>
      </c>
      <c r="C36" s="674"/>
      <c r="D36" s="294" t="s">
        <v>517</v>
      </c>
      <c r="E36" s="294">
        <v>0</v>
      </c>
      <c r="F36" s="294">
        <v>316000</v>
      </c>
      <c r="G36" s="294">
        <v>460000</v>
      </c>
      <c r="H36" s="294">
        <v>-144000</v>
      </c>
      <c r="I36" s="294">
        <v>0</v>
      </c>
      <c r="J36" s="294">
        <v>0</v>
      </c>
      <c r="K36" s="292">
        <f t="shared" si="6"/>
        <v>632000</v>
      </c>
    </row>
    <row r="37" spans="2:12" ht="20.25" customHeight="1" x14ac:dyDescent="0.15">
      <c r="B37" s="667" t="s">
        <v>375</v>
      </c>
      <c r="C37" s="667"/>
      <c r="D37" s="294" t="s">
        <v>518</v>
      </c>
      <c r="E37" s="294">
        <v>0</v>
      </c>
      <c r="F37" s="294">
        <v>12810930705</v>
      </c>
      <c r="G37" s="294">
        <v>10847156000</v>
      </c>
      <c r="H37" s="294">
        <v>1963774705</v>
      </c>
      <c r="I37" s="294">
        <v>0</v>
      </c>
      <c r="J37" s="294">
        <v>0</v>
      </c>
      <c r="K37" s="292">
        <f t="shared" si="6"/>
        <v>25621861410</v>
      </c>
    </row>
    <row r="38" spans="2:12" ht="20.25" customHeight="1" x14ac:dyDescent="0.15">
      <c r="B38" s="681" t="s">
        <v>376</v>
      </c>
      <c r="C38" s="681"/>
      <c r="D38" s="294">
        <v>0</v>
      </c>
      <c r="E38" s="294" t="s">
        <v>519</v>
      </c>
      <c r="F38" s="294">
        <v>0</v>
      </c>
      <c r="G38" s="294">
        <v>0</v>
      </c>
      <c r="H38" s="294">
        <v>0</v>
      </c>
      <c r="I38" s="294">
        <v>0</v>
      </c>
      <c r="J38" s="294">
        <v>0</v>
      </c>
      <c r="K38" s="292">
        <f t="shared" si="6"/>
        <v>0</v>
      </c>
    </row>
    <row r="39" spans="2:12" ht="20.25" customHeight="1" x14ac:dyDescent="0.15">
      <c r="B39" s="681" t="s">
        <v>377</v>
      </c>
      <c r="C39" s="681"/>
      <c r="D39" s="294">
        <v>0</v>
      </c>
      <c r="E39" s="294" t="s">
        <v>520</v>
      </c>
      <c r="F39" s="294">
        <v>12810930705</v>
      </c>
      <c r="G39" s="294">
        <v>10847156000</v>
      </c>
      <c r="H39" s="294">
        <v>1963774705</v>
      </c>
      <c r="I39" s="294">
        <v>0</v>
      </c>
      <c r="J39" s="294">
        <v>0</v>
      </c>
      <c r="K39" s="292">
        <f t="shared" si="6"/>
        <v>25621861410</v>
      </c>
    </row>
    <row r="40" spans="2:12" ht="20.25" customHeight="1" x14ac:dyDescent="0.15">
      <c r="B40" s="682" t="s">
        <v>378</v>
      </c>
      <c r="C40" s="683"/>
      <c r="D40" s="294">
        <f>SUM(D41:D45)</f>
        <v>0</v>
      </c>
      <c r="E40" s="294">
        <f t="shared" ref="E40:K40" si="7">SUM(E41:E45)</f>
        <v>0</v>
      </c>
      <c r="F40" s="294">
        <f t="shared" si="7"/>
        <v>8328971969</v>
      </c>
      <c r="G40" s="294">
        <f t="shared" si="7"/>
        <v>7817442621</v>
      </c>
      <c r="H40" s="294">
        <f t="shared" si="7"/>
        <v>511529348</v>
      </c>
      <c r="I40" s="294">
        <f t="shared" si="7"/>
        <v>0</v>
      </c>
      <c r="J40" s="294">
        <f t="shared" si="7"/>
        <v>0</v>
      </c>
      <c r="K40" s="294">
        <f t="shared" si="7"/>
        <v>16657943938</v>
      </c>
    </row>
    <row r="41" spans="2:12" ht="20.25" customHeight="1" x14ac:dyDescent="0.15">
      <c r="B41" s="681" t="s">
        <v>379</v>
      </c>
      <c r="C41" s="681"/>
      <c r="D41" s="294" t="s">
        <v>166</v>
      </c>
      <c r="E41" s="294">
        <v>0</v>
      </c>
      <c r="F41" s="294">
        <v>-5871131</v>
      </c>
      <c r="G41" s="294">
        <v>-7517054</v>
      </c>
      <c r="H41" s="294">
        <v>1645923</v>
      </c>
      <c r="I41" s="294">
        <v>0</v>
      </c>
      <c r="J41" s="294">
        <v>0</v>
      </c>
      <c r="K41" s="292">
        <f t="shared" ref="K41:K46" si="8">SUM(D41:J41)</f>
        <v>-11742262</v>
      </c>
    </row>
    <row r="42" spans="2:12" ht="20.25" customHeight="1" x14ac:dyDescent="0.15">
      <c r="B42" s="681" t="s">
        <v>371</v>
      </c>
      <c r="C42" s="681"/>
      <c r="D42" s="294">
        <v>0</v>
      </c>
      <c r="E42" s="294">
        <v>0</v>
      </c>
      <c r="F42" s="294">
        <v>5601356960</v>
      </c>
      <c r="G42" s="294">
        <v>5342719728</v>
      </c>
      <c r="H42" s="294">
        <v>258637232</v>
      </c>
      <c r="I42" s="294">
        <v>0</v>
      </c>
      <c r="J42" s="294">
        <v>0</v>
      </c>
      <c r="K42" s="292">
        <f t="shared" si="8"/>
        <v>11202713920</v>
      </c>
    </row>
    <row r="43" spans="2:12" ht="20.25" customHeight="1" x14ac:dyDescent="0.15">
      <c r="B43" s="684" t="s">
        <v>372</v>
      </c>
      <c r="C43" s="684"/>
      <c r="D43" s="294">
        <v>0</v>
      </c>
      <c r="E43" s="294">
        <v>0</v>
      </c>
      <c r="F43" s="294">
        <v>2595905069</v>
      </c>
      <c r="G43" s="294">
        <v>2282256823</v>
      </c>
      <c r="H43" s="294">
        <v>313648246</v>
      </c>
      <c r="I43" s="294">
        <v>0</v>
      </c>
      <c r="J43" s="294">
        <v>0</v>
      </c>
      <c r="K43" s="292">
        <f t="shared" si="8"/>
        <v>5191810138</v>
      </c>
    </row>
    <row r="44" spans="2:12" ht="20.25" customHeight="1" x14ac:dyDescent="0.15">
      <c r="B44" s="681" t="s">
        <v>376</v>
      </c>
      <c r="C44" s="681"/>
      <c r="D44" s="294">
        <v>0</v>
      </c>
      <c r="E44" s="294">
        <v>0</v>
      </c>
      <c r="F44" s="294">
        <v>137581071</v>
      </c>
      <c r="G44" s="294">
        <v>199983124</v>
      </c>
      <c r="H44" s="294">
        <v>-62402053</v>
      </c>
      <c r="I44" s="294">
        <v>0</v>
      </c>
      <c r="J44" s="294">
        <v>0</v>
      </c>
      <c r="K44" s="292">
        <f t="shared" si="8"/>
        <v>275162142</v>
      </c>
    </row>
    <row r="45" spans="2:12" ht="20.25" customHeight="1" x14ac:dyDescent="0.15">
      <c r="B45" s="684" t="s">
        <v>377</v>
      </c>
      <c r="C45" s="684"/>
      <c r="D45" s="294">
        <v>0</v>
      </c>
      <c r="E45" s="294">
        <v>0</v>
      </c>
      <c r="F45" s="294">
        <v>0</v>
      </c>
      <c r="G45" s="294">
        <v>0</v>
      </c>
      <c r="H45" s="294">
        <v>0</v>
      </c>
      <c r="I45" s="294">
        <v>0</v>
      </c>
      <c r="J45" s="294">
        <v>0</v>
      </c>
      <c r="K45" s="292">
        <f t="shared" si="8"/>
        <v>0</v>
      </c>
    </row>
    <row r="46" spans="2:12" ht="20.25" customHeight="1" x14ac:dyDescent="0.15">
      <c r="B46" s="685" t="s">
        <v>380</v>
      </c>
      <c r="C46" s="686"/>
      <c r="D46" s="294">
        <v>0</v>
      </c>
      <c r="E46" s="294">
        <v>0</v>
      </c>
      <c r="F46" s="294">
        <v>2883040000</v>
      </c>
      <c r="G46" s="294">
        <v>2882866000</v>
      </c>
      <c r="H46" s="294">
        <v>174000</v>
      </c>
      <c r="I46" s="294">
        <v>0</v>
      </c>
      <c r="J46" s="294">
        <v>0</v>
      </c>
      <c r="K46" s="292">
        <f t="shared" si="8"/>
        <v>5766080000</v>
      </c>
    </row>
    <row r="47" spans="2:12" ht="20.25" customHeight="1" x14ac:dyDescent="0.15">
      <c r="B47" s="687" t="s">
        <v>241</v>
      </c>
      <c r="C47" s="687"/>
      <c r="D47" s="294">
        <f>D30+D40+D46</f>
        <v>0</v>
      </c>
      <c r="E47" s="294">
        <f t="shared" ref="E47:K47" si="9">E30+E40+E46</f>
        <v>0</v>
      </c>
      <c r="F47" s="294">
        <f t="shared" si="9"/>
        <v>40578940716</v>
      </c>
      <c r="G47" s="294">
        <f t="shared" si="9"/>
        <v>36116272316</v>
      </c>
      <c r="H47" s="294">
        <f t="shared" si="9"/>
        <v>4462668400</v>
      </c>
      <c r="I47" s="294">
        <f t="shared" si="9"/>
        <v>0</v>
      </c>
      <c r="J47" s="294">
        <f t="shared" si="9"/>
        <v>0</v>
      </c>
      <c r="K47" s="294">
        <f t="shared" si="9"/>
        <v>81157881432</v>
      </c>
    </row>
    <row r="49" spans="1:12" s="293" customFormat="1" hidden="1" x14ac:dyDescent="0.15">
      <c r="A49" s="295"/>
      <c r="B49" s="295" t="s">
        <v>393</v>
      </c>
      <c r="C49" s="295"/>
      <c r="D49" s="295">
        <v>71483739</v>
      </c>
      <c r="E49" s="295">
        <v>4034202</v>
      </c>
      <c r="F49" s="295">
        <v>24850</v>
      </c>
      <c r="G49" s="295">
        <v>1044256</v>
      </c>
      <c r="H49" s="295">
        <v>2156899</v>
      </c>
      <c r="I49" s="295">
        <v>757085</v>
      </c>
      <c r="J49" s="295">
        <v>883673</v>
      </c>
      <c r="K49" s="293">
        <f>SUM(D49:J49)</f>
        <v>80384704</v>
      </c>
    </row>
    <row r="50" spans="1:12" s="299" customFormat="1" hidden="1" x14ac:dyDescent="0.15">
      <c r="A50" s="296"/>
      <c r="B50" s="296" t="s">
        <v>394</v>
      </c>
      <c r="C50" s="296"/>
      <c r="D50" s="297">
        <v>26588547</v>
      </c>
      <c r="E50" s="297">
        <v>59853055</v>
      </c>
      <c r="F50" s="297">
        <v>7249301</v>
      </c>
      <c r="G50" s="297">
        <v>7926587</v>
      </c>
      <c r="H50" s="297">
        <v>5442357</v>
      </c>
      <c r="I50" s="297">
        <v>4805729</v>
      </c>
      <c r="J50" s="297">
        <v>6818659</v>
      </c>
      <c r="K50" s="298">
        <f>SUM(D50:J50)</f>
        <v>118684235</v>
      </c>
    </row>
    <row r="51" spans="1:12" s="293" customFormat="1" hidden="1" x14ac:dyDescent="0.15">
      <c r="A51" s="300"/>
      <c r="B51" s="300" t="s">
        <v>395</v>
      </c>
      <c r="C51" s="300"/>
      <c r="D51" s="301"/>
      <c r="E51" s="301"/>
      <c r="F51" s="301"/>
      <c r="G51" s="302"/>
      <c r="H51" s="302"/>
      <c r="I51" s="303"/>
      <c r="J51" s="302"/>
      <c r="K51" s="304"/>
    </row>
    <row r="52" spans="1:12" hidden="1" x14ac:dyDescent="0.15">
      <c r="D52" s="305"/>
      <c r="E52" s="305"/>
      <c r="F52" s="305"/>
      <c r="G52" s="305"/>
      <c r="H52" s="305"/>
      <c r="I52" s="298"/>
      <c r="J52" s="305"/>
      <c r="K52" s="306"/>
    </row>
    <row r="53" spans="1:12" s="293" customFormat="1" hidden="1" x14ac:dyDescent="0.15">
      <c r="A53" s="300"/>
      <c r="B53" s="300" t="s">
        <v>10</v>
      </c>
      <c r="C53" s="300"/>
      <c r="D53" s="300">
        <v>49876604</v>
      </c>
      <c r="E53" s="300">
        <v>1681666014</v>
      </c>
      <c r="F53" s="300">
        <v>35784101</v>
      </c>
      <c r="G53" s="300">
        <v>55625423</v>
      </c>
      <c r="H53" s="300">
        <v>40554889</v>
      </c>
      <c r="I53" s="300">
        <v>1752021348</v>
      </c>
      <c r="J53" s="300">
        <v>176555806</v>
      </c>
      <c r="K53" s="293">
        <f>SUM(D53:J53)</f>
        <v>3792084185</v>
      </c>
    </row>
    <row r="54" spans="1:12" s="293" customFormat="1" hidden="1" x14ac:dyDescent="0.15">
      <c r="A54" s="300"/>
      <c r="B54" s="300" t="s">
        <v>396</v>
      </c>
      <c r="C54" s="300"/>
      <c r="D54" s="300">
        <v>142166357</v>
      </c>
      <c r="E54" s="300">
        <v>1719622540</v>
      </c>
      <c r="F54" s="300">
        <v>24880368</v>
      </c>
      <c r="G54" s="300">
        <v>39583550</v>
      </c>
      <c r="H54" s="300">
        <v>10402062</v>
      </c>
      <c r="I54" s="300">
        <v>2</v>
      </c>
      <c r="J54" s="300">
        <v>314187316</v>
      </c>
      <c r="K54" s="293">
        <f>SUM(D54:J54)</f>
        <v>2250842195</v>
      </c>
    </row>
    <row r="55" spans="1:12" hidden="1" x14ac:dyDescent="0.15">
      <c r="D55" s="294">
        <f t="shared" ref="D55:J55" si="10">SUM(D53:D54)</f>
        <v>192042961</v>
      </c>
      <c r="E55" s="294">
        <f t="shared" si="10"/>
        <v>3401288554</v>
      </c>
      <c r="F55" s="294">
        <f t="shared" si="10"/>
        <v>60664469</v>
      </c>
      <c r="G55" s="294">
        <f t="shared" si="10"/>
        <v>95208973</v>
      </c>
      <c r="H55" s="294">
        <f t="shared" si="10"/>
        <v>50956951</v>
      </c>
      <c r="I55" s="294">
        <f t="shared" si="10"/>
        <v>1752021350</v>
      </c>
      <c r="J55" s="307">
        <f t="shared" si="10"/>
        <v>490743122</v>
      </c>
      <c r="K55" s="292">
        <f>SUM(D55:J55)</f>
        <v>6042926380</v>
      </c>
    </row>
    <row r="56" spans="1:12" hidden="1" x14ac:dyDescent="0.15"/>
    <row r="58" spans="1:12" ht="20.25" hidden="1" customHeight="1" x14ac:dyDescent="0.15">
      <c r="B58" s="271" t="s">
        <v>360</v>
      </c>
      <c r="C58" s="271"/>
      <c r="D58" s="272"/>
      <c r="E58" s="272"/>
      <c r="F58" s="272"/>
      <c r="G58" s="272"/>
      <c r="H58" s="272"/>
      <c r="I58" s="272"/>
      <c r="J58" s="273" t="s">
        <v>385</v>
      </c>
    </row>
    <row r="59" spans="1:12" ht="60" hidden="1" customHeight="1" x14ac:dyDescent="0.15">
      <c r="B59" s="670" t="s">
        <v>1</v>
      </c>
      <c r="C59" s="670"/>
      <c r="D59" s="308" t="s">
        <v>361</v>
      </c>
      <c r="E59" s="308" t="s">
        <v>362</v>
      </c>
      <c r="F59" s="308" t="s">
        <v>363</v>
      </c>
      <c r="G59" s="308" t="s">
        <v>364</v>
      </c>
      <c r="H59" s="274" t="s">
        <v>365</v>
      </c>
      <c r="I59" s="309" t="s">
        <v>366</v>
      </c>
      <c r="J59" s="275" t="s">
        <v>367</v>
      </c>
      <c r="L59" s="276" t="s">
        <v>397</v>
      </c>
    </row>
    <row r="60" spans="1:12" s="269" customFormat="1" ht="21" hidden="1" customHeight="1" x14ac:dyDescent="0.15">
      <c r="B60" s="671" t="s">
        <v>368</v>
      </c>
      <c r="C60" s="672"/>
      <c r="D60" s="310">
        <f t="shared" ref="D60:I60" si="11">SUM(D61:D69)</f>
        <v>447402275</v>
      </c>
      <c r="E60" s="310">
        <f t="shared" si="11"/>
        <v>11622738</v>
      </c>
      <c r="F60" s="310">
        <f t="shared" si="11"/>
        <v>9283224</v>
      </c>
      <c r="G60" s="310">
        <f t="shared" si="11"/>
        <v>449741789</v>
      </c>
      <c r="H60" s="310">
        <f t="shared" si="11"/>
        <v>177533789</v>
      </c>
      <c r="I60" s="310">
        <f t="shared" si="11"/>
        <v>6358019</v>
      </c>
      <c r="J60" s="311">
        <f>G60-H60</f>
        <v>272208000</v>
      </c>
    </row>
    <row r="61" spans="1:12" s="269" customFormat="1" ht="21" hidden="1" customHeight="1" x14ac:dyDescent="0.15">
      <c r="B61" s="671" t="s">
        <v>369</v>
      </c>
      <c r="C61" s="673"/>
      <c r="D61" s="310">
        <v>159372231</v>
      </c>
      <c r="E61" s="310">
        <v>1422808</v>
      </c>
      <c r="F61" s="310">
        <v>1589301</v>
      </c>
      <c r="G61" s="310">
        <f>D61+E61-F61</f>
        <v>159205738</v>
      </c>
      <c r="H61" s="312">
        <v>0</v>
      </c>
      <c r="I61" s="313">
        <v>0</v>
      </c>
      <c r="J61" s="311">
        <f>G61-H61</f>
        <v>159205738</v>
      </c>
    </row>
    <row r="62" spans="1:12" ht="20.25" hidden="1" customHeight="1" x14ac:dyDescent="0.15">
      <c r="B62" s="667" t="s">
        <v>370</v>
      </c>
      <c r="C62" s="667"/>
      <c r="D62" s="314">
        <v>248744</v>
      </c>
      <c r="E62" s="314">
        <v>0</v>
      </c>
      <c r="F62" s="314">
        <v>0</v>
      </c>
      <c r="G62" s="315">
        <f>D62+E62-F62</f>
        <v>248744</v>
      </c>
      <c r="H62" s="316">
        <v>0</v>
      </c>
      <c r="I62" s="317">
        <v>0</v>
      </c>
      <c r="J62" s="318">
        <f>G62-H62</f>
        <v>248744</v>
      </c>
    </row>
    <row r="63" spans="1:12" ht="20.25" hidden="1" customHeight="1" x14ac:dyDescent="0.15">
      <c r="B63" s="667" t="s">
        <v>371</v>
      </c>
      <c r="C63" s="667"/>
      <c r="D63" s="319">
        <v>268095318</v>
      </c>
      <c r="E63" s="319">
        <v>5935022</v>
      </c>
      <c r="F63" s="319">
        <v>4175315</v>
      </c>
      <c r="G63" s="310">
        <f>D63+E63-F63</f>
        <v>269855025</v>
      </c>
      <c r="H63" s="277">
        <v>164430649</v>
      </c>
      <c r="I63" s="313">
        <v>5884243</v>
      </c>
      <c r="J63" s="311">
        <f>G63-H63</f>
        <v>105424376</v>
      </c>
    </row>
    <row r="64" spans="1:12" ht="20.25" hidden="1" customHeight="1" x14ac:dyDescent="0.15">
      <c r="B64" s="674" t="s">
        <v>372</v>
      </c>
      <c r="C64" s="674"/>
      <c r="D64" s="320">
        <v>18775509</v>
      </c>
      <c r="E64" s="320">
        <v>262208</v>
      </c>
      <c r="F64" s="320">
        <v>167400</v>
      </c>
      <c r="G64" s="310">
        <f>D64+E64-F64</f>
        <v>18870317</v>
      </c>
      <c r="H64" s="277">
        <v>13103140</v>
      </c>
      <c r="I64" s="321">
        <v>473776</v>
      </c>
      <c r="J64" s="311">
        <f>G64-H64</f>
        <v>5767177</v>
      </c>
    </row>
    <row r="65" spans="2:10" ht="20.25" hidden="1" customHeight="1" x14ac:dyDescent="0.15">
      <c r="B65" s="667" t="s">
        <v>373</v>
      </c>
      <c r="C65" s="667"/>
      <c r="D65" s="291" t="s">
        <v>398</v>
      </c>
      <c r="E65" s="294" t="s">
        <v>398</v>
      </c>
      <c r="F65" s="294" t="s">
        <v>398</v>
      </c>
      <c r="G65" s="294" t="s">
        <v>398</v>
      </c>
      <c r="H65" s="292" t="s">
        <v>398</v>
      </c>
      <c r="I65" s="321" t="s">
        <v>398</v>
      </c>
      <c r="J65" s="321" t="s">
        <v>398</v>
      </c>
    </row>
    <row r="66" spans="2:10" ht="20.25" hidden="1" customHeight="1" x14ac:dyDescent="0.15">
      <c r="B66" s="674" t="s">
        <v>374</v>
      </c>
      <c r="C66" s="674"/>
      <c r="D66" s="291" t="s">
        <v>398</v>
      </c>
      <c r="E66" s="291" t="s">
        <v>398</v>
      </c>
      <c r="F66" s="291" t="s">
        <v>398</v>
      </c>
      <c r="G66" s="291" t="s">
        <v>398</v>
      </c>
      <c r="H66" s="292" t="s">
        <v>398</v>
      </c>
      <c r="I66" s="321" t="s">
        <v>398</v>
      </c>
      <c r="J66" s="321" t="s">
        <v>398</v>
      </c>
    </row>
    <row r="67" spans="2:10" ht="20.25" hidden="1" customHeight="1" x14ac:dyDescent="0.15">
      <c r="B67" s="667" t="s">
        <v>375</v>
      </c>
      <c r="C67" s="667"/>
      <c r="D67" s="294" t="s">
        <v>398</v>
      </c>
      <c r="E67" s="294" t="s">
        <v>398</v>
      </c>
      <c r="F67" s="294" t="s">
        <v>398</v>
      </c>
      <c r="G67" s="294" t="s">
        <v>398</v>
      </c>
      <c r="H67" s="292" t="s">
        <v>398</v>
      </c>
      <c r="I67" s="321" t="s">
        <v>398</v>
      </c>
      <c r="J67" s="321" t="s">
        <v>398</v>
      </c>
    </row>
    <row r="68" spans="2:10" ht="20.25" hidden="1" customHeight="1" x14ac:dyDescent="0.15">
      <c r="B68" s="667" t="s">
        <v>376</v>
      </c>
      <c r="C68" s="667"/>
      <c r="D68" s="294" t="s">
        <v>398</v>
      </c>
      <c r="E68" s="294" t="s">
        <v>398</v>
      </c>
      <c r="F68" s="294" t="s">
        <v>398</v>
      </c>
      <c r="G68" s="294" t="s">
        <v>398</v>
      </c>
      <c r="H68" s="292" t="s">
        <v>398</v>
      </c>
      <c r="I68" s="321" t="s">
        <v>398</v>
      </c>
      <c r="J68" s="321" t="s">
        <v>398</v>
      </c>
    </row>
    <row r="69" spans="2:10" ht="20.25" hidden="1" customHeight="1" x14ac:dyDescent="0.15">
      <c r="B69" s="667" t="s">
        <v>377</v>
      </c>
      <c r="C69" s="667"/>
      <c r="D69" s="319">
        <v>910473</v>
      </c>
      <c r="E69" s="319">
        <v>4002700</v>
      </c>
      <c r="F69" s="319">
        <v>3351208</v>
      </c>
      <c r="G69" s="310">
        <f>D69+E69-F69</f>
        <v>1561965</v>
      </c>
      <c r="H69" s="292">
        <v>0</v>
      </c>
      <c r="I69" s="321">
        <v>0</v>
      </c>
      <c r="J69" s="311">
        <f>G69-H69</f>
        <v>1561965</v>
      </c>
    </row>
    <row r="70" spans="2:10" ht="20.25" hidden="1" customHeight="1" x14ac:dyDescent="0.15">
      <c r="B70" s="676" t="s">
        <v>378</v>
      </c>
      <c r="C70" s="676"/>
      <c r="D70" s="319">
        <f t="shared" ref="D70:I70" si="12">SUM(D71:D75)</f>
        <v>558754079</v>
      </c>
      <c r="E70" s="319">
        <f t="shared" si="12"/>
        <v>6637261</v>
      </c>
      <c r="F70" s="319">
        <f t="shared" si="12"/>
        <v>1743059</v>
      </c>
      <c r="G70" s="319">
        <f t="shared" si="12"/>
        <v>563648281</v>
      </c>
      <c r="H70" s="319">
        <f t="shared" si="12"/>
        <v>145822850</v>
      </c>
      <c r="I70" s="319">
        <f t="shared" si="12"/>
        <v>4136667</v>
      </c>
      <c r="J70" s="311">
        <f>G70-H70</f>
        <v>417825431</v>
      </c>
    </row>
    <row r="71" spans="2:10" ht="20.25" hidden="1" customHeight="1" x14ac:dyDescent="0.15">
      <c r="B71" s="674" t="s">
        <v>379</v>
      </c>
      <c r="C71" s="674"/>
      <c r="D71" s="320">
        <v>289417098</v>
      </c>
      <c r="E71" s="320">
        <v>676678</v>
      </c>
      <c r="F71" s="320">
        <v>100749</v>
      </c>
      <c r="G71" s="310">
        <f>D71+E71-F71</f>
        <v>289993027</v>
      </c>
      <c r="H71" s="292">
        <v>0</v>
      </c>
      <c r="I71" s="321">
        <v>0</v>
      </c>
      <c r="J71" s="311">
        <f>G71-H71</f>
        <v>289993027</v>
      </c>
    </row>
    <row r="72" spans="2:10" ht="20.25" hidden="1" customHeight="1" x14ac:dyDescent="0.15">
      <c r="B72" s="667" t="s">
        <v>371</v>
      </c>
      <c r="C72" s="667"/>
      <c r="D72" s="320">
        <v>41980789</v>
      </c>
      <c r="E72" s="291">
        <v>56208</v>
      </c>
      <c r="F72" s="291">
        <v>22449</v>
      </c>
      <c r="G72" s="310">
        <f>D72+E72-F72</f>
        <v>42014548</v>
      </c>
      <c r="H72" s="277">
        <v>28754689</v>
      </c>
      <c r="I72" s="313">
        <v>769554</v>
      </c>
      <c r="J72" s="311">
        <f>G72-H72</f>
        <v>13259859</v>
      </c>
    </row>
    <row r="73" spans="2:10" ht="20.25" hidden="1" customHeight="1" x14ac:dyDescent="0.15">
      <c r="B73" s="674" t="s">
        <v>372</v>
      </c>
      <c r="C73" s="674"/>
      <c r="D73" s="320">
        <v>189345607</v>
      </c>
      <c r="E73" s="320">
        <v>2340081</v>
      </c>
      <c r="F73" s="291">
        <v>0</v>
      </c>
      <c r="G73" s="310">
        <f>D73+E73-F73</f>
        <v>191685688</v>
      </c>
      <c r="H73" s="277">
        <v>117068161</v>
      </c>
      <c r="I73" s="321">
        <v>3367113</v>
      </c>
      <c r="J73" s="311">
        <f>G73-H73</f>
        <v>74617527</v>
      </c>
    </row>
    <row r="74" spans="2:10" ht="20.25" hidden="1" customHeight="1" x14ac:dyDescent="0.15">
      <c r="B74" s="674" t="s">
        <v>376</v>
      </c>
      <c r="C74" s="674"/>
      <c r="D74" s="294" t="s">
        <v>398</v>
      </c>
      <c r="E74" s="294" t="s">
        <v>398</v>
      </c>
      <c r="F74" s="294" t="s">
        <v>398</v>
      </c>
      <c r="G74" s="294" t="s">
        <v>398</v>
      </c>
      <c r="H74" s="292" t="s">
        <v>398</v>
      </c>
      <c r="I74" s="321" t="s">
        <v>398</v>
      </c>
      <c r="J74" s="321" t="s">
        <v>398</v>
      </c>
    </row>
    <row r="75" spans="2:10" ht="20.25" hidden="1" customHeight="1" x14ac:dyDescent="0.15">
      <c r="B75" s="667" t="s">
        <v>377</v>
      </c>
      <c r="C75" s="667"/>
      <c r="D75" s="291">
        <v>38010585</v>
      </c>
      <c r="E75" s="320">
        <v>3564294</v>
      </c>
      <c r="F75" s="320">
        <v>1619861</v>
      </c>
      <c r="G75" s="310">
        <f>D75+E75-F75</f>
        <v>39955018</v>
      </c>
      <c r="H75" s="292">
        <v>0</v>
      </c>
      <c r="I75" s="321">
        <v>0</v>
      </c>
      <c r="J75" s="311">
        <f>G75-H75</f>
        <v>39955018</v>
      </c>
    </row>
    <row r="76" spans="2:10" ht="20.25" hidden="1" customHeight="1" x14ac:dyDescent="0.15">
      <c r="B76" s="674" t="s">
        <v>380</v>
      </c>
      <c r="C76" s="674"/>
      <c r="D76" s="320">
        <v>15158843</v>
      </c>
      <c r="E76" s="320">
        <v>1861539</v>
      </c>
      <c r="F76" s="320">
        <v>324997</v>
      </c>
      <c r="G76" s="310">
        <f>D76+E76-F76</f>
        <v>16695385</v>
      </c>
      <c r="H76" s="277">
        <v>10652459</v>
      </c>
      <c r="I76" s="321">
        <v>882662</v>
      </c>
      <c r="J76" s="311">
        <f>G76-H76</f>
        <v>6042926</v>
      </c>
    </row>
    <row r="77" spans="2:10" s="269" customFormat="1" ht="20.25" hidden="1" customHeight="1" x14ac:dyDescent="0.15">
      <c r="B77" s="679" t="s">
        <v>241</v>
      </c>
      <c r="C77" s="680"/>
      <c r="D77" s="319">
        <f t="shared" ref="D77:I77" si="13">D60+D70+D76</f>
        <v>1021315197</v>
      </c>
      <c r="E77" s="319">
        <f t="shared" si="13"/>
        <v>20121538</v>
      </c>
      <c r="F77" s="319">
        <f t="shared" si="13"/>
        <v>11351280</v>
      </c>
      <c r="G77" s="319">
        <f t="shared" si="13"/>
        <v>1030085455</v>
      </c>
      <c r="H77" s="319">
        <f t="shared" si="13"/>
        <v>334009098</v>
      </c>
      <c r="I77" s="319">
        <f t="shared" si="13"/>
        <v>11377348</v>
      </c>
      <c r="J77" s="277">
        <f>G77-H77</f>
        <v>696076357</v>
      </c>
    </row>
    <row r="78" spans="2:10" hidden="1" x14ac:dyDescent="0.15"/>
  </sheetData>
  <mergeCells count="66">
    <mergeCell ref="B77:C77"/>
    <mergeCell ref="B66:C66"/>
    <mergeCell ref="B67:C67"/>
    <mergeCell ref="B68:C68"/>
    <mergeCell ref="B69:C69"/>
    <mergeCell ref="B70:C70"/>
    <mergeCell ref="B71:C71"/>
    <mergeCell ref="B72:C72"/>
    <mergeCell ref="B73:C73"/>
    <mergeCell ref="B74:C74"/>
    <mergeCell ref="B75:C75"/>
    <mergeCell ref="B76:C76"/>
    <mergeCell ref="B65:C65"/>
    <mergeCell ref="B43:C43"/>
    <mergeCell ref="B44:C44"/>
    <mergeCell ref="B45:C45"/>
    <mergeCell ref="B46:C46"/>
    <mergeCell ref="B47:C47"/>
    <mergeCell ref="B59:C59"/>
    <mergeCell ref="B60:C60"/>
    <mergeCell ref="B61:C61"/>
    <mergeCell ref="B62:C62"/>
    <mergeCell ref="B63:C63"/>
    <mergeCell ref="B64:C64"/>
    <mergeCell ref="B42:C42"/>
    <mergeCell ref="B31:C31"/>
    <mergeCell ref="B32:C32"/>
    <mergeCell ref="B33:C33"/>
    <mergeCell ref="B34:C34"/>
    <mergeCell ref="B35:C35"/>
    <mergeCell ref="B36:C36"/>
    <mergeCell ref="B37:C37"/>
    <mergeCell ref="B38:C38"/>
    <mergeCell ref="B39:C39"/>
    <mergeCell ref="B40:C40"/>
    <mergeCell ref="B41:C41"/>
    <mergeCell ref="G28:G29"/>
    <mergeCell ref="H28:H29"/>
    <mergeCell ref="I28:I29"/>
    <mergeCell ref="J28:J29"/>
    <mergeCell ref="K28:K29"/>
    <mergeCell ref="B30:C30"/>
    <mergeCell ref="B21:C21"/>
    <mergeCell ref="B22:C22"/>
    <mergeCell ref="B28:C29"/>
    <mergeCell ref="D28:D29"/>
    <mergeCell ref="E28:E29"/>
    <mergeCell ref="F28:F29"/>
    <mergeCell ref="B15:C15"/>
    <mergeCell ref="B16:C16"/>
    <mergeCell ref="B17:C17"/>
    <mergeCell ref="B18:C18"/>
    <mergeCell ref="B19:C19"/>
    <mergeCell ref="B20:C20"/>
    <mergeCell ref="B14:C14"/>
    <mergeCell ref="B2:F2"/>
    <mergeCell ref="B4:C4"/>
    <mergeCell ref="B5:C5"/>
    <mergeCell ref="B6:C6"/>
    <mergeCell ref="B7:C7"/>
    <mergeCell ref="B8:C8"/>
    <mergeCell ref="B9:C9"/>
    <mergeCell ref="B10:C10"/>
    <mergeCell ref="B11:C11"/>
    <mergeCell ref="B12:C12"/>
    <mergeCell ref="B13:C13"/>
  </mergeCells>
  <phoneticPr fontId="4"/>
  <printOptions horizontalCentered="1"/>
  <pageMargins left="0.23622047244094491" right="0.23622047244094491" top="0.74803149606299213" bottom="0.74803149606299213" header="0.31496062992125984" footer="0.31496062992125984"/>
  <pageSetup paperSize="9" scale="87" orientation="landscape" horizontalDpi="4294967293" r:id="rId1"/>
  <rowBreaks count="1" manualBreakCount="1">
    <brk id="26" max="10" man="1"/>
  </rowBreaks>
  <colBreaks count="1" manualBreakCount="1">
    <brk id="11" max="46"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pageSetUpPr fitToPage="1"/>
  </sheetPr>
  <dimension ref="A1:N176"/>
  <sheetViews>
    <sheetView zoomScaleNormal="100" workbookViewId="0">
      <pane xSplit="1" ySplit="3" topLeftCell="B54" activePane="bottomRight" state="frozen"/>
      <selection activeCell="I33" sqref="I33"/>
      <selection pane="topRight" activeCell="I33" sqref="I33"/>
      <selection pane="bottomLeft" activeCell="I33" sqref="I33"/>
      <selection pane="bottomRight" activeCell="I33" sqref="I33"/>
    </sheetView>
  </sheetViews>
  <sheetFormatPr defaultColWidth="10.28515625" defaultRowHeight="13.15" customHeight="1" x14ac:dyDescent="0.15"/>
  <cols>
    <col min="1" max="1" width="39.7109375" style="390" customWidth="1"/>
    <col min="2" max="2" width="16.7109375" style="396" customWidth="1"/>
    <col min="3" max="4" width="19.7109375" style="396" customWidth="1"/>
    <col min="5" max="7" width="16.7109375" style="396" customWidth="1"/>
    <col min="8" max="11" width="16.7109375" style="323" customWidth="1"/>
    <col min="12" max="13" width="16.7109375" style="329" customWidth="1"/>
    <col min="14" max="16384" width="10.28515625" style="323"/>
  </cols>
  <sheetData>
    <row r="1" spans="1:14" ht="20.25" customHeight="1" x14ac:dyDescent="0.15">
      <c r="A1" s="390" t="e">
        <f>#REF!</f>
        <v>#REF!</v>
      </c>
      <c r="B1" s="390"/>
      <c r="C1" s="390"/>
      <c r="D1" s="390"/>
      <c r="E1" s="390"/>
      <c r="F1" s="390"/>
      <c r="G1" s="390"/>
      <c r="H1" s="390"/>
      <c r="I1" s="390"/>
      <c r="J1" s="390"/>
      <c r="K1" s="390"/>
      <c r="L1" s="322"/>
      <c r="M1" s="322"/>
      <c r="N1" s="322"/>
    </row>
    <row r="2" spans="1:14" ht="13.5" customHeight="1" x14ac:dyDescent="0.15">
      <c r="B2" s="390"/>
      <c r="C2" s="390"/>
      <c r="D2" s="390"/>
      <c r="E2" s="390"/>
      <c r="F2" s="390"/>
      <c r="G2" s="390"/>
      <c r="H2" s="390"/>
      <c r="I2" s="390"/>
      <c r="L2" s="323"/>
      <c r="M2" s="323"/>
    </row>
    <row r="3" spans="1:14" s="328" customFormat="1" ht="13.5" customHeight="1" x14ac:dyDescent="0.15">
      <c r="A3" s="390" t="e">
        <f>#REF!</f>
        <v>#REF!</v>
      </c>
      <c r="B3" s="390"/>
      <c r="C3" s="390"/>
      <c r="D3" s="390"/>
      <c r="E3" s="390"/>
      <c r="F3" s="390"/>
      <c r="G3" s="390"/>
      <c r="H3" s="390" t="e">
        <f>#REF!</f>
        <v>#REF!</v>
      </c>
      <c r="I3" s="390"/>
      <c r="J3" s="323"/>
      <c r="K3" s="323"/>
      <c r="L3" s="323"/>
      <c r="M3" s="323"/>
    </row>
    <row r="4" spans="1:14" s="328" customFormat="1" ht="58.5" customHeight="1" x14ac:dyDescent="0.15">
      <c r="A4" s="330" t="e">
        <f>#REF!</f>
        <v>#REF!</v>
      </c>
      <c r="B4" s="330" t="e">
        <f>#REF!</f>
        <v>#REF!</v>
      </c>
      <c r="C4" s="330" t="e">
        <f>#REF!</f>
        <v>#REF!</v>
      </c>
      <c r="D4" s="330" t="e">
        <f>#REF!</f>
        <v>#REF!</v>
      </c>
      <c r="E4" s="330" t="e">
        <f>#REF!</f>
        <v>#REF!</v>
      </c>
      <c r="F4" s="330" t="e">
        <f>#REF!</f>
        <v>#REF!</v>
      </c>
      <c r="G4" s="330" t="e">
        <f>#REF!</f>
        <v>#REF!</v>
      </c>
      <c r="H4" s="330" t="e">
        <f>#REF!</f>
        <v>#REF!</v>
      </c>
    </row>
    <row r="5" spans="1:14" ht="13.5" customHeight="1" x14ac:dyDescent="0.15">
      <c r="A5" s="391" t="e">
        <f>#REF!</f>
        <v>#REF!</v>
      </c>
      <c r="B5" s="391" t="e">
        <f>#REF!</f>
        <v>#REF!</v>
      </c>
      <c r="C5" s="391" t="e">
        <f>#REF!</f>
        <v>#REF!</v>
      </c>
      <c r="D5" s="391" t="e">
        <f>#REF!</f>
        <v>#REF!</v>
      </c>
      <c r="E5" s="391" t="e">
        <f>#REF!</f>
        <v>#REF!</v>
      </c>
      <c r="F5" s="391" t="e">
        <f>#REF!</f>
        <v>#REF!</v>
      </c>
      <c r="G5" s="391" t="e">
        <f>#REF!</f>
        <v>#REF!</v>
      </c>
      <c r="H5" s="391" t="e">
        <f>#REF!</f>
        <v>#REF!</v>
      </c>
      <c r="L5" s="323"/>
      <c r="M5" s="323"/>
    </row>
    <row r="6" spans="1:14" ht="13.5" customHeight="1" x14ac:dyDescent="0.15">
      <c r="A6" s="391" t="e">
        <f>#REF!</f>
        <v>#REF!</v>
      </c>
      <c r="B6" s="391" t="e">
        <f>#REF!</f>
        <v>#REF!</v>
      </c>
      <c r="C6" s="391" t="e">
        <f>#REF!</f>
        <v>#REF!</v>
      </c>
      <c r="D6" s="391" t="e">
        <f>#REF!</f>
        <v>#REF!</v>
      </c>
      <c r="E6" s="391" t="e">
        <f>#REF!</f>
        <v>#REF!</v>
      </c>
      <c r="F6" s="391" t="e">
        <f>#REF!</f>
        <v>#REF!</v>
      </c>
      <c r="G6" s="391" t="e">
        <f>#REF!</f>
        <v>#REF!</v>
      </c>
      <c r="H6" s="391" t="e">
        <f>#REF!</f>
        <v>#REF!</v>
      </c>
      <c r="L6" s="323"/>
      <c r="M6" s="323"/>
    </row>
    <row r="7" spans="1:14" ht="13.5" customHeight="1" x14ac:dyDescent="0.15">
      <c r="A7" s="391" t="e">
        <f>#REF!</f>
        <v>#REF!</v>
      </c>
      <c r="B7" s="391" t="e">
        <f>#REF!</f>
        <v>#REF!</v>
      </c>
      <c r="C7" s="391" t="e">
        <f>#REF!</f>
        <v>#REF!</v>
      </c>
      <c r="D7" s="391" t="e">
        <f>#REF!</f>
        <v>#REF!</v>
      </c>
      <c r="E7" s="391" t="e">
        <f>#REF!</f>
        <v>#REF!</v>
      </c>
      <c r="F7" s="391" t="e">
        <f>#REF!</f>
        <v>#REF!</v>
      </c>
      <c r="G7" s="391" t="e">
        <f>#REF!</f>
        <v>#REF!</v>
      </c>
      <c r="H7" s="391" t="e">
        <f>#REF!</f>
        <v>#REF!</v>
      </c>
      <c r="L7" s="323"/>
      <c r="M7" s="323"/>
    </row>
    <row r="8" spans="1:14" ht="13.5" customHeight="1" x14ac:dyDescent="0.15">
      <c r="A8" s="391" t="e">
        <f>#REF!</f>
        <v>#REF!</v>
      </c>
      <c r="B8" s="391" t="e">
        <f>#REF!</f>
        <v>#REF!</v>
      </c>
      <c r="C8" s="391" t="e">
        <f>#REF!</f>
        <v>#REF!</v>
      </c>
      <c r="D8" s="391" t="e">
        <f>#REF!</f>
        <v>#REF!</v>
      </c>
      <c r="E8" s="391" t="e">
        <f>#REF!</f>
        <v>#REF!</v>
      </c>
      <c r="F8" s="391" t="e">
        <f>#REF!</f>
        <v>#REF!</v>
      </c>
      <c r="G8" s="391" t="e">
        <f>#REF!</f>
        <v>#REF!</v>
      </c>
      <c r="H8" s="391" t="e">
        <f>#REF!</f>
        <v>#REF!</v>
      </c>
      <c r="L8" s="323"/>
      <c r="M8" s="323"/>
      <c r="N8" s="328"/>
    </row>
    <row r="9" spans="1:14" s="328" customFormat="1" ht="16.5" customHeight="1" x14ac:dyDescent="0.15">
      <c r="A9" s="391" t="e">
        <f>#REF!</f>
        <v>#REF!</v>
      </c>
      <c r="B9" s="391" t="e">
        <f>#REF!</f>
        <v>#REF!</v>
      </c>
      <c r="C9" s="391" t="e">
        <f>#REF!</f>
        <v>#REF!</v>
      </c>
      <c r="D9" s="391" t="e">
        <f>#REF!</f>
        <v>#REF!</v>
      </c>
      <c r="E9" s="391" t="e">
        <f>#REF!</f>
        <v>#REF!</v>
      </c>
      <c r="F9" s="391" t="e">
        <f>#REF!</f>
        <v>#REF!</v>
      </c>
      <c r="G9" s="391" t="e">
        <f>#REF!</f>
        <v>#REF!</v>
      </c>
      <c r="H9" s="391" t="e">
        <f>#REF!</f>
        <v>#REF!</v>
      </c>
      <c r="I9" s="323"/>
      <c r="J9" s="323"/>
      <c r="K9" s="323"/>
      <c r="L9" s="323"/>
      <c r="M9" s="323"/>
    </row>
    <row r="10" spans="1:14" ht="13.5" customHeight="1" x14ac:dyDescent="0.15">
      <c r="A10" s="391" t="e">
        <f>#REF!</f>
        <v>#REF!</v>
      </c>
      <c r="B10" s="391" t="e">
        <f>#REF!</f>
        <v>#REF!</v>
      </c>
      <c r="C10" s="391" t="e">
        <f>#REF!</f>
        <v>#REF!</v>
      </c>
      <c r="D10" s="391" t="e">
        <f>#REF!</f>
        <v>#REF!</v>
      </c>
      <c r="E10" s="391" t="e">
        <f>#REF!</f>
        <v>#REF!</v>
      </c>
      <c r="F10" s="391" t="e">
        <f>#REF!</f>
        <v>#REF!</v>
      </c>
      <c r="G10" s="391" t="e">
        <f>#REF!</f>
        <v>#REF!</v>
      </c>
      <c r="H10" s="391" t="e">
        <f>#REF!</f>
        <v>#REF!</v>
      </c>
      <c r="L10" s="323"/>
      <c r="M10" s="323"/>
    </row>
    <row r="11" spans="1:14" ht="13.5" customHeight="1" x14ac:dyDescent="0.15">
      <c r="A11" s="391" t="e">
        <f>#REF!</f>
        <v>#REF!</v>
      </c>
      <c r="B11" s="391" t="e">
        <f>#REF!</f>
        <v>#REF!</v>
      </c>
      <c r="C11" s="391" t="e">
        <f>#REF!</f>
        <v>#REF!</v>
      </c>
      <c r="D11" s="391" t="e">
        <f>#REF!</f>
        <v>#REF!</v>
      </c>
      <c r="E11" s="391" t="e">
        <f>#REF!</f>
        <v>#REF!</v>
      </c>
      <c r="F11" s="391" t="e">
        <f>#REF!</f>
        <v>#REF!</v>
      </c>
      <c r="G11" s="391" t="e">
        <f>#REF!</f>
        <v>#REF!</v>
      </c>
      <c r="H11" s="391" t="e">
        <f>#REF!</f>
        <v>#REF!</v>
      </c>
      <c r="L11" s="323"/>
      <c r="M11" s="323"/>
    </row>
    <row r="12" spans="1:14" ht="13.5" customHeight="1" x14ac:dyDescent="0.15">
      <c r="B12" s="390"/>
      <c r="C12" s="390"/>
      <c r="D12" s="390"/>
      <c r="E12" s="390"/>
      <c r="F12" s="390"/>
      <c r="G12" s="390"/>
      <c r="H12" s="390"/>
      <c r="L12" s="323"/>
      <c r="M12" s="323"/>
    </row>
    <row r="13" spans="1:14" ht="24.75" customHeight="1" x14ac:dyDescent="0.15">
      <c r="A13" s="323" t="e">
        <f>#REF!</f>
        <v>#REF!</v>
      </c>
      <c r="B13" s="390" t="e">
        <f>#REF!</f>
        <v>#REF!</v>
      </c>
      <c r="C13" s="390" t="e">
        <f>#REF!</f>
        <v>#REF!</v>
      </c>
      <c r="D13" s="390" t="e">
        <f>#REF!</f>
        <v>#REF!</v>
      </c>
      <c r="E13" s="390"/>
      <c r="F13" s="390"/>
      <c r="G13" s="390"/>
      <c r="H13" s="390"/>
      <c r="L13" s="323"/>
      <c r="M13" s="323"/>
    </row>
    <row r="14" spans="1:14" s="328" customFormat="1" ht="72" customHeight="1" x14ac:dyDescent="0.15">
      <c r="A14" s="330" t="e">
        <f>#REF!</f>
        <v>#REF!</v>
      </c>
      <c r="B14" s="330" t="e">
        <f>#REF!</f>
        <v>#REF!</v>
      </c>
      <c r="C14" s="330" t="e">
        <f>#REF!</f>
        <v>#REF!</v>
      </c>
      <c r="D14" s="330" t="e">
        <f>#REF!</f>
        <v>#REF!</v>
      </c>
      <c r="E14" s="330" t="e">
        <f>#REF!</f>
        <v>#REF!</v>
      </c>
      <c r="F14" s="330" t="e">
        <f>#REF!</f>
        <v>#REF!</v>
      </c>
      <c r="G14" s="330" t="e">
        <f>#REF!</f>
        <v>#REF!</v>
      </c>
      <c r="H14" s="330" t="e">
        <f>#REF!</f>
        <v>#REF!</v>
      </c>
      <c r="I14" s="330" t="e">
        <f>#REF!</f>
        <v>#REF!</v>
      </c>
      <c r="J14" s="330" t="e">
        <f>#REF!</f>
        <v>#REF!</v>
      </c>
      <c r="K14" s="330" t="e">
        <f>#REF!</f>
        <v>#REF!</v>
      </c>
    </row>
    <row r="15" spans="1:14" ht="13.5" customHeight="1" x14ac:dyDescent="0.15">
      <c r="A15" s="391" t="e">
        <f>#REF!</f>
        <v>#REF!</v>
      </c>
      <c r="B15" s="391" t="e">
        <f>#REF!</f>
        <v>#REF!</v>
      </c>
      <c r="C15" s="391" t="e">
        <f>#REF!</f>
        <v>#REF!</v>
      </c>
      <c r="D15" s="391" t="e">
        <f>#REF!</f>
        <v>#REF!</v>
      </c>
      <c r="E15" s="391" t="e">
        <f>#REF!</f>
        <v>#REF!</v>
      </c>
      <c r="F15" s="391" t="e">
        <f>#REF!</f>
        <v>#REF!</v>
      </c>
      <c r="G15" s="391" t="e">
        <f>#REF!</f>
        <v>#REF!</v>
      </c>
      <c r="H15" s="391" t="e">
        <f>#REF!</f>
        <v>#REF!</v>
      </c>
      <c r="I15" s="391" t="e">
        <f>#REF!</f>
        <v>#REF!</v>
      </c>
      <c r="J15" s="391" t="e">
        <f>#REF!</f>
        <v>#REF!</v>
      </c>
      <c r="K15" s="391" t="e">
        <f>#REF!</f>
        <v>#REF!</v>
      </c>
      <c r="L15" s="323"/>
      <c r="M15" s="323"/>
    </row>
    <row r="16" spans="1:14" ht="13.5" customHeight="1" x14ac:dyDescent="0.15">
      <c r="A16" s="391" t="e">
        <f>#REF!</f>
        <v>#REF!</v>
      </c>
      <c r="B16" s="391" t="e">
        <f>#REF!</f>
        <v>#REF!</v>
      </c>
      <c r="C16" s="391" t="e">
        <f>#REF!</f>
        <v>#REF!</v>
      </c>
      <c r="D16" s="391" t="e">
        <f>#REF!</f>
        <v>#REF!</v>
      </c>
      <c r="E16" s="391" t="e">
        <f>#REF!</f>
        <v>#REF!</v>
      </c>
      <c r="F16" s="391" t="e">
        <f>#REF!</f>
        <v>#REF!</v>
      </c>
      <c r="G16" s="391" t="e">
        <f>#REF!</f>
        <v>#REF!</v>
      </c>
      <c r="H16" s="391" t="e">
        <f>#REF!</f>
        <v>#REF!</v>
      </c>
      <c r="I16" s="391" t="e">
        <f>#REF!</f>
        <v>#REF!</v>
      </c>
      <c r="J16" s="391" t="e">
        <f>#REF!</f>
        <v>#REF!</v>
      </c>
      <c r="K16" s="391" t="e">
        <f>#REF!</f>
        <v>#REF!</v>
      </c>
      <c r="L16" s="328"/>
      <c r="M16" s="328"/>
    </row>
    <row r="17" spans="1:13" ht="13.5" customHeight="1" x14ac:dyDescent="0.15">
      <c r="A17" s="391" t="e">
        <f>#REF!</f>
        <v>#REF!</v>
      </c>
      <c r="B17" s="391" t="e">
        <f>#REF!</f>
        <v>#REF!</v>
      </c>
      <c r="C17" s="391" t="e">
        <f>#REF!</f>
        <v>#REF!</v>
      </c>
      <c r="D17" s="391" t="e">
        <f>#REF!</f>
        <v>#REF!</v>
      </c>
      <c r="E17" s="391" t="e">
        <f>#REF!</f>
        <v>#REF!</v>
      </c>
      <c r="F17" s="391" t="e">
        <f>#REF!</f>
        <v>#REF!</v>
      </c>
      <c r="G17" s="391" t="e">
        <f>#REF!</f>
        <v>#REF!</v>
      </c>
      <c r="H17" s="391" t="e">
        <f>#REF!</f>
        <v>#REF!</v>
      </c>
      <c r="I17" s="391" t="e">
        <f>#REF!</f>
        <v>#REF!</v>
      </c>
      <c r="J17" s="391" t="e">
        <f>#REF!</f>
        <v>#REF!</v>
      </c>
      <c r="K17" s="391" t="e">
        <f>#REF!</f>
        <v>#REF!</v>
      </c>
      <c r="L17" s="328"/>
      <c r="M17" s="328"/>
    </row>
    <row r="18" spans="1:13" ht="13.5" customHeight="1" x14ac:dyDescent="0.15">
      <c r="A18" s="391" t="e">
        <f>#REF!</f>
        <v>#REF!</v>
      </c>
      <c r="B18" s="391" t="e">
        <f>#REF!</f>
        <v>#REF!</v>
      </c>
      <c r="C18" s="391" t="e">
        <f>#REF!</f>
        <v>#REF!</v>
      </c>
      <c r="D18" s="391" t="e">
        <f>#REF!</f>
        <v>#REF!</v>
      </c>
      <c r="E18" s="391" t="e">
        <f>#REF!</f>
        <v>#REF!</v>
      </c>
      <c r="F18" s="391" t="e">
        <f>#REF!</f>
        <v>#REF!</v>
      </c>
      <c r="G18" s="391" t="e">
        <f>#REF!</f>
        <v>#REF!</v>
      </c>
      <c r="H18" s="391" t="e">
        <f>#REF!</f>
        <v>#REF!</v>
      </c>
      <c r="I18" s="391" t="e">
        <f>#REF!</f>
        <v>#REF!</v>
      </c>
      <c r="J18" s="391" t="e">
        <f>#REF!</f>
        <v>#REF!</v>
      </c>
      <c r="K18" s="391" t="e">
        <f>#REF!</f>
        <v>#REF!</v>
      </c>
      <c r="L18" s="328"/>
      <c r="M18" s="328"/>
    </row>
    <row r="19" spans="1:13" ht="13.5" customHeight="1" x14ac:dyDescent="0.15">
      <c r="A19" s="391" t="e">
        <f>#REF!</f>
        <v>#REF!</v>
      </c>
      <c r="B19" s="391" t="e">
        <f>#REF!</f>
        <v>#REF!</v>
      </c>
      <c r="C19" s="391" t="e">
        <f>#REF!</f>
        <v>#REF!</v>
      </c>
      <c r="D19" s="391" t="e">
        <f>#REF!</f>
        <v>#REF!</v>
      </c>
      <c r="E19" s="391" t="e">
        <f>#REF!</f>
        <v>#REF!</v>
      </c>
      <c r="F19" s="391" t="e">
        <f>#REF!</f>
        <v>#REF!</v>
      </c>
      <c r="G19" s="391" t="e">
        <f>#REF!</f>
        <v>#REF!</v>
      </c>
      <c r="H19" s="391" t="e">
        <f>#REF!</f>
        <v>#REF!</v>
      </c>
      <c r="I19" s="391" t="e">
        <f>#REF!</f>
        <v>#REF!</v>
      </c>
      <c r="J19" s="391" t="e">
        <f>#REF!</f>
        <v>#REF!</v>
      </c>
      <c r="K19" s="391" t="e">
        <f>#REF!</f>
        <v>#REF!</v>
      </c>
      <c r="L19" s="328"/>
      <c r="M19" s="328"/>
    </row>
    <row r="20" spans="1:13" ht="13.5" customHeight="1" x14ac:dyDescent="0.15">
      <c r="A20" s="391" t="e">
        <f>#REF!</f>
        <v>#REF!</v>
      </c>
      <c r="B20" s="391" t="e">
        <f>#REF!</f>
        <v>#REF!</v>
      </c>
      <c r="C20" s="391" t="e">
        <f>#REF!</f>
        <v>#REF!</v>
      </c>
      <c r="D20" s="391" t="e">
        <f>#REF!</f>
        <v>#REF!</v>
      </c>
      <c r="E20" s="391" t="e">
        <f>#REF!</f>
        <v>#REF!</v>
      </c>
      <c r="F20" s="391" t="e">
        <f>#REF!</f>
        <v>#REF!</v>
      </c>
      <c r="G20" s="391" t="e">
        <f>#REF!</f>
        <v>#REF!</v>
      </c>
      <c r="H20" s="391" t="e">
        <f>#REF!</f>
        <v>#REF!</v>
      </c>
      <c r="I20" s="391" t="e">
        <f>#REF!</f>
        <v>#REF!</v>
      </c>
      <c r="J20" s="391" t="e">
        <f>#REF!</f>
        <v>#REF!</v>
      </c>
      <c r="K20" s="391" t="e">
        <f>#REF!</f>
        <v>#REF!</v>
      </c>
      <c r="L20" s="328"/>
      <c r="M20" s="328"/>
    </row>
    <row r="21" spans="1:13" ht="13.5" customHeight="1" x14ac:dyDescent="0.15">
      <c r="A21" s="391" t="e">
        <f>#REF!</f>
        <v>#REF!</v>
      </c>
      <c r="B21" s="391" t="e">
        <f>#REF!</f>
        <v>#REF!</v>
      </c>
      <c r="C21" s="391" t="e">
        <f>#REF!</f>
        <v>#REF!</v>
      </c>
      <c r="D21" s="391" t="e">
        <f>#REF!</f>
        <v>#REF!</v>
      </c>
      <c r="E21" s="391" t="e">
        <f>#REF!</f>
        <v>#REF!</v>
      </c>
      <c r="F21" s="391" t="e">
        <f>#REF!</f>
        <v>#REF!</v>
      </c>
      <c r="G21" s="391" t="e">
        <f>#REF!</f>
        <v>#REF!</v>
      </c>
      <c r="H21" s="391" t="e">
        <f>#REF!</f>
        <v>#REF!</v>
      </c>
      <c r="I21" s="391" t="e">
        <f>#REF!</f>
        <v>#REF!</v>
      </c>
      <c r="J21" s="391" t="e">
        <f>#REF!</f>
        <v>#REF!</v>
      </c>
      <c r="K21" s="391" t="e">
        <f>#REF!</f>
        <v>#REF!</v>
      </c>
      <c r="L21" s="328"/>
      <c r="M21" s="328"/>
    </row>
    <row r="22" spans="1:13" ht="13.5" customHeight="1" x14ac:dyDescent="0.15">
      <c r="A22" s="391" t="e">
        <f>#REF!</f>
        <v>#REF!</v>
      </c>
      <c r="B22" s="391" t="e">
        <f>#REF!</f>
        <v>#REF!</v>
      </c>
      <c r="C22" s="391" t="e">
        <f>#REF!</f>
        <v>#REF!</v>
      </c>
      <c r="D22" s="391" t="e">
        <f>#REF!</f>
        <v>#REF!</v>
      </c>
      <c r="E22" s="391" t="e">
        <f>#REF!</f>
        <v>#REF!</v>
      </c>
      <c r="F22" s="391" t="e">
        <f>#REF!</f>
        <v>#REF!</v>
      </c>
      <c r="G22" s="391" t="e">
        <f>#REF!</f>
        <v>#REF!</v>
      </c>
      <c r="H22" s="391" t="e">
        <f>#REF!</f>
        <v>#REF!</v>
      </c>
      <c r="I22" s="391" t="e">
        <f>#REF!</f>
        <v>#REF!</v>
      </c>
      <c r="J22" s="391" t="e">
        <f>#REF!</f>
        <v>#REF!</v>
      </c>
      <c r="K22" s="391" t="e">
        <f>#REF!</f>
        <v>#REF!</v>
      </c>
      <c r="L22" s="328"/>
      <c r="M22" s="328"/>
    </row>
    <row r="23" spans="1:13" ht="13.5" customHeight="1" x14ac:dyDescent="0.15">
      <c r="A23" s="391" t="e">
        <f>#REF!</f>
        <v>#REF!</v>
      </c>
      <c r="B23" s="391" t="e">
        <f>#REF!</f>
        <v>#REF!</v>
      </c>
      <c r="C23" s="391" t="e">
        <f>#REF!</f>
        <v>#REF!</v>
      </c>
      <c r="D23" s="391" t="e">
        <f>#REF!</f>
        <v>#REF!</v>
      </c>
      <c r="E23" s="391" t="e">
        <f>#REF!</f>
        <v>#REF!</v>
      </c>
      <c r="F23" s="391" t="e">
        <f>#REF!</f>
        <v>#REF!</v>
      </c>
      <c r="G23" s="391" t="e">
        <f>#REF!</f>
        <v>#REF!</v>
      </c>
      <c r="H23" s="391" t="e">
        <f>#REF!</f>
        <v>#REF!</v>
      </c>
      <c r="I23" s="391" t="e">
        <f>#REF!</f>
        <v>#REF!</v>
      </c>
      <c r="J23" s="391" t="e">
        <f>#REF!</f>
        <v>#REF!</v>
      </c>
      <c r="K23" s="391" t="e">
        <f>#REF!</f>
        <v>#REF!</v>
      </c>
      <c r="L23" s="328"/>
      <c r="M23" s="328"/>
    </row>
    <row r="24" spans="1:13" ht="13.5" customHeight="1" x14ac:dyDescent="0.15">
      <c r="A24" s="391" t="e">
        <f>#REF!</f>
        <v>#REF!</v>
      </c>
      <c r="B24" s="391" t="e">
        <f>#REF!</f>
        <v>#REF!</v>
      </c>
      <c r="C24" s="391" t="e">
        <f>#REF!</f>
        <v>#REF!</v>
      </c>
      <c r="D24" s="391" t="e">
        <f>#REF!</f>
        <v>#REF!</v>
      </c>
      <c r="E24" s="391" t="e">
        <f>#REF!</f>
        <v>#REF!</v>
      </c>
      <c r="F24" s="391" t="e">
        <f>#REF!</f>
        <v>#REF!</v>
      </c>
      <c r="G24" s="391" t="e">
        <f>#REF!</f>
        <v>#REF!</v>
      </c>
      <c r="H24" s="391" t="e">
        <f>#REF!</f>
        <v>#REF!</v>
      </c>
      <c r="I24" s="391" t="e">
        <f>#REF!</f>
        <v>#REF!</v>
      </c>
      <c r="J24" s="391" t="e">
        <f>#REF!</f>
        <v>#REF!</v>
      </c>
      <c r="K24" s="391" t="e">
        <f>#REF!</f>
        <v>#REF!</v>
      </c>
      <c r="L24" s="328"/>
      <c r="M24" s="328"/>
    </row>
    <row r="25" spans="1:13" ht="13.5" customHeight="1" x14ac:dyDescent="0.15">
      <c r="A25" s="391" t="e">
        <f>#REF!</f>
        <v>#REF!</v>
      </c>
      <c r="B25" s="391" t="e">
        <f>#REF!</f>
        <v>#REF!</v>
      </c>
      <c r="C25" s="391" t="e">
        <f>#REF!</f>
        <v>#REF!</v>
      </c>
      <c r="D25" s="391" t="e">
        <f>#REF!</f>
        <v>#REF!</v>
      </c>
      <c r="E25" s="391" t="e">
        <f>#REF!</f>
        <v>#REF!</v>
      </c>
      <c r="F25" s="391" t="e">
        <f>#REF!</f>
        <v>#REF!</v>
      </c>
      <c r="G25" s="391" t="e">
        <f>#REF!</f>
        <v>#REF!</v>
      </c>
      <c r="H25" s="391" t="e">
        <f>#REF!</f>
        <v>#REF!</v>
      </c>
      <c r="I25" s="391" t="e">
        <f>#REF!</f>
        <v>#REF!</v>
      </c>
      <c r="J25" s="391" t="e">
        <f>#REF!</f>
        <v>#REF!</v>
      </c>
      <c r="K25" s="391" t="e">
        <f>#REF!</f>
        <v>#REF!</v>
      </c>
      <c r="L25" s="328"/>
      <c r="M25" s="328"/>
    </row>
    <row r="26" spans="1:13" ht="13.5" customHeight="1" x14ac:dyDescent="0.15">
      <c r="A26" s="391" t="e">
        <f>#REF!</f>
        <v>#REF!</v>
      </c>
      <c r="B26" s="391" t="e">
        <f>#REF!</f>
        <v>#REF!</v>
      </c>
      <c r="C26" s="391" t="e">
        <f>#REF!</f>
        <v>#REF!</v>
      </c>
      <c r="D26" s="391" t="e">
        <f>#REF!</f>
        <v>#REF!</v>
      </c>
      <c r="E26" s="391" t="e">
        <f>#REF!</f>
        <v>#REF!</v>
      </c>
      <c r="F26" s="391" t="e">
        <f>#REF!</f>
        <v>#REF!</v>
      </c>
      <c r="G26" s="391" t="e">
        <f>#REF!</f>
        <v>#REF!</v>
      </c>
      <c r="H26" s="391" t="e">
        <f>#REF!</f>
        <v>#REF!</v>
      </c>
      <c r="I26" s="391" t="e">
        <f>#REF!</f>
        <v>#REF!</v>
      </c>
      <c r="J26" s="391" t="e">
        <f>#REF!</f>
        <v>#REF!</v>
      </c>
      <c r="K26" s="391" t="e">
        <f>#REF!</f>
        <v>#REF!</v>
      </c>
      <c r="L26" s="328"/>
      <c r="M26" s="328"/>
    </row>
    <row r="27" spans="1:13" ht="13.5" customHeight="1" x14ac:dyDescent="0.15">
      <c r="A27" s="391" t="e">
        <f>#REF!</f>
        <v>#REF!</v>
      </c>
      <c r="B27" s="391" t="e">
        <f>#REF!</f>
        <v>#REF!</v>
      </c>
      <c r="C27" s="391" t="e">
        <f>#REF!</f>
        <v>#REF!</v>
      </c>
      <c r="D27" s="391" t="e">
        <f>#REF!</f>
        <v>#REF!</v>
      </c>
      <c r="E27" s="391" t="e">
        <f>#REF!</f>
        <v>#REF!</v>
      </c>
      <c r="F27" s="391" t="e">
        <f>#REF!</f>
        <v>#REF!</v>
      </c>
      <c r="G27" s="391" t="e">
        <f>#REF!</f>
        <v>#REF!</v>
      </c>
      <c r="H27" s="391" t="e">
        <f>#REF!</f>
        <v>#REF!</v>
      </c>
      <c r="I27" s="391" t="e">
        <f>#REF!</f>
        <v>#REF!</v>
      </c>
      <c r="J27" s="391" t="e">
        <f>#REF!</f>
        <v>#REF!</v>
      </c>
      <c r="K27" s="391" t="e">
        <f>#REF!</f>
        <v>#REF!</v>
      </c>
      <c r="L27" s="328"/>
      <c r="M27" s="328"/>
    </row>
    <row r="28" spans="1:13" ht="13.5" customHeight="1" x14ac:dyDescent="0.15">
      <c r="A28" s="391" t="e">
        <f>#REF!</f>
        <v>#REF!</v>
      </c>
      <c r="B28" s="391" t="e">
        <f>#REF!</f>
        <v>#REF!</v>
      </c>
      <c r="C28" s="391" t="e">
        <f>#REF!</f>
        <v>#REF!</v>
      </c>
      <c r="D28" s="391" t="e">
        <f>#REF!</f>
        <v>#REF!</v>
      </c>
      <c r="E28" s="391" t="e">
        <f>#REF!</f>
        <v>#REF!</v>
      </c>
      <c r="F28" s="391" t="e">
        <f>#REF!</f>
        <v>#REF!</v>
      </c>
      <c r="G28" s="391" t="e">
        <f>#REF!</f>
        <v>#REF!</v>
      </c>
      <c r="H28" s="391" t="e">
        <f>#REF!</f>
        <v>#REF!</v>
      </c>
      <c r="I28" s="391" t="e">
        <f>#REF!</f>
        <v>#REF!</v>
      </c>
      <c r="J28" s="391" t="e">
        <f>#REF!</f>
        <v>#REF!</v>
      </c>
      <c r="K28" s="391" t="e">
        <f>#REF!</f>
        <v>#REF!</v>
      </c>
      <c r="L28" s="328"/>
      <c r="M28" s="328"/>
    </row>
    <row r="29" spans="1:13" ht="13.5" customHeight="1" x14ac:dyDescent="0.15">
      <c r="A29" s="391" t="e">
        <f>#REF!</f>
        <v>#REF!</v>
      </c>
      <c r="B29" s="391" t="e">
        <f>#REF!</f>
        <v>#REF!</v>
      </c>
      <c r="C29" s="391" t="e">
        <f>#REF!</f>
        <v>#REF!</v>
      </c>
      <c r="D29" s="391" t="e">
        <f>#REF!</f>
        <v>#REF!</v>
      </c>
      <c r="E29" s="391" t="e">
        <f>#REF!</f>
        <v>#REF!</v>
      </c>
      <c r="F29" s="391" t="e">
        <f>#REF!</f>
        <v>#REF!</v>
      </c>
      <c r="G29" s="391" t="e">
        <f>#REF!</f>
        <v>#REF!</v>
      </c>
      <c r="H29" s="391" t="e">
        <f>#REF!</f>
        <v>#REF!</v>
      </c>
      <c r="I29" s="391" t="e">
        <f>#REF!</f>
        <v>#REF!</v>
      </c>
      <c r="J29" s="391" t="e">
        <f>#REF!</f>
        <v>#REF!</v>
      </c>
      <c r="K29" s="391" t="e">
        <f>#REF!</f>
        <v>#REF!</v>
      </c>
      <c r="L29" s="328"/>
      <c r="M29" s="328"/>
    </row>
    <row r="30" spans="1:13" ht="13.5" customHeight="1" x14ac:dyDescent="0.15">
      <c r="A30" s="391" t="e">
        <f>#REF!</f>
        <v>#REF!</v>
      </c>
      <c r="B30" s="391" t="e">
        <f>#REF!</f>
        <v>#REF!</v>
      </c>
      <c r="C30" s="391" t="e">
        <f>#REF!</f>
        <v>#REF!</v>
      </c>
      <c r="D30" s="391" t="e">
        <f>#REF!</f>
        <v>#REF!</v>
      </c>
      <c r="E30" s="391" t="e">
        <f>#REF!</f>
        <v>#REF!</v>
      </c>
      <c r="F30" s="391" t="e">
        <f>#REF!</f>
        <v>#REF!</v>
      </c>
      <c r="G30" s="391" t="e">
        <f>#REF!</f>
        <v>#REF!</v>
      </c>
      <c r="H30" s="391" t="e">
        <f>#REF!</f>
        <v>#REF!</v>
      </c>
      <c r="I30" s="391" t="e">
        <f>#REF!</f>
        <v>#REF!</v>
      </c>
      <c r="J30" s="391" t="e">
        <f>#REF!</f>
        <v>#REF!</v>
      </c>
      <c r="K30" s="391" t="e">
        <f>#REF!</f>
        <v>#REF!</v>
      </c>
      <c r="L30" s="328"/>
      <c r="M30" s="328"/>
    </row>
    <row r="31" spans="1:13" ht="13.5" customHeight="1" x14ac:dyDescent="0.15">
      <c r="A31" s="391" t="e">
        <f>#REF!</f>
        <v>#REF!</v>
      </c>
      <c r="B31" s="391" t="e">
        <f>#REF!</f>
        <v>#REF!</v>
      </c>
      <c r="C31" s="391" t="e">
        <f>#REF!</f>
        <v>#REF!</v>
      </c>
      <c r="D31" s="391" t="e">
        <f>#REF!</f>
        <v>#REF!</v>
      </c>
      <c r="E31" s="391" t="e">
        <f>#REF!</f>
        <v>#REF!</v>
      </c>
      <c r="F31" s="391" t="e">
        <f>#REF!</f>
        <v>#REF!</v>
      </c>
      <c r="G31" s="391" t="e">
        <f>#REF!</f>
        <v>#REF!</v>
      </c>
      <c r="H31" s="391" t="e">
        <f>#REF!</f>
        <v>#REF!</v>
      </c>
      <c r="I31" s="391" t="e">
        <f>#REF!</f>
        <v>#REF!</v>
      </c>
      <c r="J31" s="391" t="e">
        <f>#REF!</f>
        <v>#REF!</v>
      </c>
      <c r="K31" s="391" t="e">
        <f>#REF!</f>
        <v>#REF!</v>
      </c>
      <c r="L31" s="328"/>
      <c r="M31" s="328"/>
    </row>
    <row r="32" spans="1:13" ht="13.5" customHeight="1" x14ac:dyDescent="0.15">
      <c r="A32" s="391" t="e">
        <f>#REF!</f>
        <v>#REF!</v>
      </c>
      <c r="B32" s="391" t="e">
        <f>#REF!</f>
        <v>#REF!</v>
      </c>
      <c r="C32" s="391" t="e">
        <f>#REF!</f>
        <v>#REF!</v>
      </c>
      <c r="D32" s="391" t="e">
        <f>#REF!</f>
        <v>#REF!</v>
      </c>
      <c r="E32" s="391" t="e">
        <f>#REF!</f>
        <v>#REF!</v>
      </c>
      <c r="F32" s="391" t="e">
        <f>#REF!</f>
        <v>#REF!</v>
      </c>
      <c r="G32" s="391" t="e">
        <f>#REF!</f>
        <v>#REF!</v>
      </c>
      <c r="H32" s="391" t="e">
        <f>#REF!</f>
        <v>#REF!</v>
      </c>
      <c r="I32" s="391" t="e">
        <f>#REF!</f>
        <v>#REF!</v>
      </c>
      <c r="J32" s="391" t="e">
        <f>#REF!</f>
        <v>#REF!</v>
      </c>
      <c r="K32" s="391" t="e">
        <f>#REF!</f>
        <v>#REF!</v>
      </c>
      <c r="L32" s="323"/>
      <c r="M32" s="328"/>
    </row>
    <row r="33" spans="1:13" ht="13.5" customHeight="1" x14ac:dyDescent="0.15">
      <c r="A33" s="391" t="e">
        <f>#REF!</f>
        <v>#REF!</v>
      </c>
      <c r="B33" s="391" t="e">
        <f>#REF!</f>
        <v>#REF!</v>
      </c>
      <c r="C33" s="391" t="e">
        <f>#REF!</f>
        <v>#REF!</v>
      </c>
      <c r="D33" s="391" t="e">
        <f>#REF!</f>
        <v>#REF!</v>
      </c>
      <c r="E33" s="391" t="e">
        <f>#REF!</f>
        <v>#REF!</v>
      </c>
      <c r="F33" s="391" t="e">
        <f>#REF!</f>
        <v>#REF!</v>
      </c>
      <c r="G33" s="391" t="e">
        <f>#REF!</f>
        <v>#REF!</v>
      </c>
      <c r="H33" s="391" t="e">
        <f>#REF!</f>
        <v>#REF!</v>
      </c>
      <c r="I33" s="391" t="e">
        <f>#REF!</f>
        <v>#REF!</v>
      </c>
      <c r="J33" s="391" t="e">
        <f>#REF!</f>
        <v>#REF!</v>
      </c>
      <c r="K33" s="391" t="e">
        <f>#REF!</f>
        <v>#REF!</v>
      </c>
      <c r="L33" s="323"/>
      <c r="M33" s="328"/>
    </row>
    <row r="34" spans="1:13" ht="13.5" customHeight="1" x14ac:dyDescent="0.15">
      <c r="A34" s="391" t="e">
        <f>#REF!</f>
        <v>#REF!</v>
      </c>
      <c r="B34" s="391" t="e">
        <f>#REF!</f>
        <v>#REF!</v>
      </c>
      <c r="C34" s="391" t="e">
        <f>#REF!</f>
        <v>#REF!</v>
      </c>
      <c r="D34" s="391" t="e">
        <f>#REF!</f>
        <v>#REF!</v>
      </c>
      <c r="E34" s="391" t="e">
        <f>#REF!</f>
        <v>#REF!</v>
      </c>
      <c r="F34" s="391" t="e">
        <f>#REF!</f>
        <v>#REF!</v>
      </c>
      <c r="G34" s="391" t="e">
        <f>#REF!</f>
        <v>#REF!</v>
      </c>
      <c r="H34" s="391" t="e">
        <f>#REF!</f>
        <v>#REF!</v>
      </c>
      <c r="I34" s="391" t="e">
        <f>#REF!</f>
        <v>#REF!</v>
      </c>
      <c r="J34" s="391" t="e">
        <f>#REF!</f>
        <v>#REF!</v>
      </c>
      <c r="K34" s="391" t="e">
        <f>#REF!</f>
        <v>#REF!</v>
      </c>
      <c r="L34" s="323"/>
      <c r="M34" s="328"/>
    </row>
    <row r="35" spans="1:13" ht="13.5" customHeight="1" x14ac:dyDescent="0.15">
      <c r="A35" s="391" t="e">
        <f>#REF!</f>
        <v>#REF!</v>
      </c>
      <c r="B35" s="391" t="e">
        <f>#REF!</f>
        <v>#REF!</v>
      </c>
      <c r="C35" s="391" t="e">
        <f>#REF!</f>
        <v>#REF!</v>
      </c>
      <c r="D35" s="391" t="e">
        <f>#REF!</f>
        <v>#REF!</v>
      </c>
      <c r="E35" s="391" t="e">
        <f>#REF!</f>
        <v>#REF!</v>
      </c>
      <c r="F35" s="391" t="e">
        <f>#REF!</f>
        <v>#REF!</v>
      </c>
      <c r="G35" s="391" t="e">
        <f>#REF!</f>
        <v>#REF!</v>
      </c>
      <c r="H35" s="391" t="e">
        <f>#REF!</f>
        <v>#REF!</v>
      </c>
      <c r="I35" s="391" t="e">
        <f>#REF!</f>
        <v>#REF!</v>
      </c>
      <c r="J35" s="391" t="e">
        <f>#REF!</f>
        <v>#REF!</v>
      </c>
      <c r="K35" s="391" t="e">
        <f>#REF!</f>
        <v>#REF!</v>
      </c>
      <c r="L35" s="323"/>
      <c r="M35" s="328"/>
    </row>
    <row r="36" spans="1:13" ht="13.5" customHeight="1" x14ac:dyDescent="0.15">
      <c r="A36" s="391" t="e">
        <f>#REF!</f>
        <v>#REF!</v>
      </c>
      <c r="B36" s="391" t="e">
        <f>#REF!</f>
        <v>#REF!</v>
      </c>
      <c r="C36" s="391" t="e">
        <f>#REF!</f>
        <v>#REF!</v>
      </c>
      <c r="D36" s="391" t="e">
        <f>#REF!</f>
        <v>#REF!</v>
      </c>
      <c r="E36" s="391" t="e">
        <f>#REF!</f>
        <v>#REF!</v>
      </c>
      <c r="F36" s="391" t="e">
        <f>#REF!</f>
        <v>#REF!</v>
      </c>
      <c r="G36" s="391" t="e">
        <f>#REF!</f>
        <v>#REF!</v>
      </c>
      <c r="H36" s="391" t="e">
        <f>#REF!</f>
        <v>#REF!</v>
      </c>
      <c r="I36" s="391" t="e">
        <f>#REF!</f>
        <v>#REF!</v>
      </c>
      <c r="J36" s="391" t="e">
        <f>#REF!</f>
        <v>#REF!</v>
      </c>
      <c r="K36" s="391" t="e">
        <f>#REF!</f>
        <v>#REF!</v>
      </c>
      <c r="L36" s="328"/>
      <c r="M36" s="328"/>
    </row>
    <row r="37" spans="1:13" ht="13.5" customHeight="1" x14ac:dyDescent="0.15">
      <c r="A37" s="391" t="e">
        <f>#REF!</f>
        <v>#REF!</v>
      </c>
      <c r="B37" s="391" t="e">
        <f>#REF!</f>
        <v>#REF!</v>
      </c>
      <c r="C37" s="391" t="e">
        <f>#REF!</f>
        <v>#REF!</v>
      </c>
      <c r="D37" s="391" t="e">
        <f>#REF!</f>
        <v>#REF!</v>
      </c>
      <c r="E37" s="391" t="e">
        <f>#REF!</f>
        <v>#REF!</v>
      </c>
      <c r="F37" s="391" t="e">
        <f>#REF!</f>
        <v>#REF!</v>
      </c>
      <c r="G37" s="391" t="e">
        <f>#REF!</f>
        <v>#REF!</v>
      </c>
      <c r="H37" s="391" t="e">
        <f>#REF!</f>
        <v>#REF!</v>
      </c>
      <c r="I37" s="391" t="e">
        <f>#REF!</f>
        <v>#REF!</v>
      </c>
      <c r="J37" s="391" t="e">
        <f>#REF!</f>
        <v>#REF!</v>
      </c>
      <c r="K37" s="391" t="e">
        <f>#REF!</f>
        <v>#REF!</v>
      </c>
      <c r="L37" s="328"/>
      <c r="M37" s="328"/>
    </row>
    <row r="38" spans="1:13" s="328" customFormat="1" ht="45.75" customHeight="1" x14ac:dyDescent="0.15">
      <c r="A38" s="391" t="e">
        <f>#REF!</f>
        <v>#REF!</v>
      </c>
      <c r="B38" s="391" t="e">
        <f>#REF!</f>
        <v>#REF!</v>
      </c>
      <c r="C38" s="391" t="e">
        <f>#REF!</f>
        <v>#REF!</v>
      </c>
      <c r="D38" s="391" t="e">
        <f>#REF!</f>
        <v>#REF!</v>
      </c>
      <c r="E38" s="391" t="e">
        <f>#REF!</f>
        <v>#REF!</v>
      </c>
      <c r="F38" s="391" t="e">
        <f>#REF!</f>
        <v>#REF!</v>
      </c>
      <c r="G38" s="391" t="e">
        <f>#REF!</f>
        <v>#REF!</v>
      </c>
      <c r="H38" s="391" t="e">
        <f>#REF!</f>
        <v>#REF!</v>
      </c>
      <c r="I38" s="391" t="e">
        <f>#REF!</f>
        <v>#REF!</v>
      </c>
      <c r="J38" s="391" t="e">
        <f>#REF!</f>
        <v>#REF!</v>
      </c>
      <c r="K38" s="391" t="e">
        <f>#REF!</f>
        <v>#REF!</v>
      </c>
    </row>
    <row r="39" spans="1:13" ht="13.5" customHeight="1" x14ac:dyDescent="0.15">
      <c r="A39" s="391" t="e">
        <f>#REF!</f>
        <v>#REF!</v>
      </c>
      <c r="B39" s="391" t="e">
        <f>#REF!</f>
        <v>#REF!</v>
      </c>
      <c r="C39" s="391" t="e">
        <f>#REF!</f>
        <v>#REF!</v>
      </c>
      <c r="D39" s="391" t="e">
        <f>#REF!</f>
        <v>#REF!</v>
      </c>
      <c r="E39" s="391" t="e">
        <f>#REF!</f>
        <v>#REF!</v>
      </c>
      <c r="F39" s="391" t="e">
        <f>#REF!</f>
        <v>#REF!</v>
      </c>
      <c r="G39" s="391" t="e">
        <f>#REF!</f>
        <v>#REF!</v>
      </c>
      <c r="H39" s="391" t="e">
        <f>#REF!</f>
        <v>#REF!</v>
      </c>
      <c r="I39" s="391" t="e">
        <f>#REF!</f>
        <v>#REF!</v>
      </c>
      <c r="J39" s="391" t="e">
        <f>#REF!</f>
        <v>#REF!</v>
      </c>
      <c r="K39" s="391" t="e">
        <f>#REF!</f>
        <v>#REF!</v>
      </c>
      <c r="L39" s="328"/>
      <c r="M39" s="328"/>
    </row>
    <row r="40" spans="1:13" ht="13.5" customHeight="1" x14ac:dyDescent="0.15">
      <c r="A40" s="391" t="e">
        <f>#REF!</f>
        <v>#REF!</v>
      </c>
      <c r="B40" s="391" t="e">
        <f>#REF!</f>
        <v>#REF!</v>
      </c>
      <c r="C40" s="391" t="e">
        <f>#REF!</f>
        <v>#REF!</v>
      </c>
      <c r="D40" s="391" t="e">
        <f>#REF!</f>
        <v>#REF!</v>
      </c>
      <c r="E40" s="391" t="e">
        <f>#REF!</f>
        <v>#REF!</v>
      </c>
      <c r="F40" s="391" t="e">
        <f>#REF!</f>
        <v>#REF!</v>
      </c>
      <c r="G40" s="391" t="e">
        <f>#REF!</f>
        <v>#REF!</v>
      </c>
      <c r="H40" s="391" t="e">
        <f>#REF!</f>
        <v>#REF!</v>
      </c>
      <c r="I40" s="391" t="e">
        <f>#REF!</f>
        <v>#REF!</v>
      </c>
      <c r="J40" s="391" t="e">
        <f>#REF!</f>
        <v>#REF!</v>
      </c>
      <c r="K40" s="391" t="e">
        <f>#REF!</f>
        <v>#REF!</v>
      </c>
      <c r="L40" s="328"/>
      <c r="M40" s="328"/>
    </row>
    <row r="41" spans="1:13" ht="13.5" customHeight="1" x14ac:dyDescent="0.15">
      <c r="A41" s="391" t="e">
        <f>#REF!</f>
        <v>#REF!</v>
      </c>
      <c r="B41" s="391" t="e">
        <f>#REF!</f>
        <v>#REF!</v>
      </c>
      <c r="C41" s="391" t="e">
        <f>#REF!</f>
        <v>#REF!</v>
      </c>
      <c r="D41" s="391" t="e">
        <f>#REF!</f>
        <v>#REF!</v>
      </c>
      <c r="E41" s="391" t="e">
        <f>#REF!</f>
        <v>#REF!</v>
      </c>
      <c r="F41" s="391" t="e">
        <f>#REF!</f>
        <v>#REF!</v>
      </c>
      <c r="G41" s="391" t="e">
        <f>#REF!</f>
        <v>#REF!</v>
      </c>
      <c r="H41" s="391" t="e">
        <f>#REF!</f>
        <v>#REF!</v>
      </c>
      <c r="I41" s="391" t="e">
        <f>#REF!</f>
        <v>#REF!</v>
      </c>
      <c r="J41" s="391" t="e">
        <f>#REF!</f>
        <v>#REF!</v>
      </c>
      <c r="K41" s="391" t="e">
        <f>#REF!</f>
        <v>#REF!</v>
      </c>
      <c r="L41" s="331"/>
      <c r="M41" s="328"/>
    </row>
    <row r="42" spans="1:13" ht="13.5" customHeight="1" x14ac:dyDescent="0.15">
      <c r="A42" s="391" t="e">
        <f>#REF!</f>
        <v>#REF!</v>
      </c>
      <c r="B42" s="391" t="e">
        <f>#REF!</f>
        <v>#REF!</v>
      </c>
      <c r="C42" s="391" t="e">
        <f>#REF!</f>
        <v>#REF!</v>
      </c>
      <c r="D42" s="391" t="e">
        <f>#REF!</f>
        <v>#REF!</v>
      </c>
      <c r="E42" s="391" t="e">
        <f>#REF!</f>
        <v>#REF!</v>
      </c>
      <c r="F42" s="391" t="e">
        <f>#REF!</f>
        <v>#REF!</v>
      </c>
      <c r="G42" s="391" t="e">
        <f>#REF!</f>
        <v>#REF!</v>
      </c>
      <c r="H42" s="391" t="e">
        <f>#REF!</f>
        <v>#REF!</v>
      </c>
      <c r="I42" s="391" t="e">
        <f>#REF!</f>
        <v>#REF!</v>
      </c>
      <c r="J42" s="391" t="e">
        <f>#REF!</f>
        <v>#REF!</v>
      </c>
      <c r="K42" s="391" t="e">
        <f>#REF!</f>
        <v>#REF!</v>
      </c>
      <c r="L42" s="323"/>
      <c r="M42" s="328"/>
    </row>
    <row r="43" spans="1:13" ht="13.5" customHeight="1" x14ac:dyDescent="0.15">
      <c r="A43" s="391" t="e">
        <f>#REF!</f>
        <v>#REF!</v>
      </c>
      <c r="B43" s="391" t="e">
        <f>#REF!</f>
        <v>#REF!</v>
      </c>
      <c r="C43" s="391" t="e">
        <f>#REF!</f>
        <v>#REF!</v>
      </c>
      <c r="D43" s="391" t="e">
        <f>#REF!</f>
        <v>#REF!</v>
      </c>
      <c r="E43" s="391" t="e">
        <f>#REF!</f>
        <v>#REF!</v>
      </c>
      <c r="F43" s="391" t="e">
        <f>#REF!</f>
        <v>#REF!</v>
      </c>
      <c r="G43" s="391" t="e">
        <f>#REF!</f>
        <v>#REF!</v>
      </c>
      <c r="H43" s="391" t="e">
        <f>#REF!</f>
        <v>#REF!</v>
      </c>
      <c r="I43" s="391" t="e">
        <f>#REF!</f>
        <v>#REF!</v>
      </c>
      <c r="J43" s="391" t="e">
        <f>#REF!</f>
        <v>#REF!</v>
      </c>
      <c r="K43" s="391" t="e">
        <f>#REF!</f>
        <v>#REF!</v>
      </c>
      <c r="L43" s="323"/>
      <c r="M43" s="328"/>
    </row>
    <row r="44" spans="1:13" ht="13.5" customHeight="1" x14ac:dyDescent="0.15">
      <c r="A44" s="391" t="e">
        <f>#REF!</f>
        <v>#REF!</v>
      </c>
      <c r="B44" s="391" t="e">
        <f>#REF!</f>
        <v>#REF!</v>
      </c>
      <c r="C44" s="391" t="e">
        <f>#REF!</f>
        <v>#REF!</v>
      </c>
      <c r="D44" s="391" t="e">
        <f>#REF!</f>
        <v>#REF!</v>
      </c>
      <c r="E44" s="391" t="e">
        <f>#REF!</f>
        <v>#REF!</v>
      </c>
      <c r="F44" s="391" t="e">
        <f>#REF!</f>
        <v>#REF!</v>
      </c>
      <c r="G44" s="391" t="e">
        <f>#REF!</f>
        <v>#REF!</v>
      </c>
      <c r="H44" s="391" t="e">
        <f>#REF!</f>
        <v>#REF!</v>
      </c>
      <c r="I44" s="391" t="e">
        <f>#REF!</f>
        <v>#REF!</v>
      </c>
      <c r="J44" s="391" t="e">
        <f>#REF!</f>
        <v>#REF!</v>
      </c>
      <c r="K44" s="391" t="e">
        <f>#REF!</f>
        <v>#REF!</v>
      </c>
      <c r="L44" s="323"/>
      <c r="M44" s="328"/>
    </row>
    <row r="45" spans="1:13" ht="13.5" customHeight="1" x14ac:dyDescent="0.15">
      <c r="A45" s="391" t="e">
        <f>#REF!</f>
        <v>#REF!</v>
      </c>
      <c r="B45" s="391" t="e">
        <f>#REF!</f>
        <v>#REF!</v>
      </c>
      <c r="C45" s="391" t="e">
        <f>#REF!</f>
        <v>#REF!</v>
      </c>
      <c r="D45" s="391" t="e">
        <f>#REF!</f>
        <v>#REF!</v>
      </c>
      <c r="E45" s="391" t="e">
        <f>#REF!</f>
        <v>#REF!</v>
      </c>
      <c r="F45" s="391" t="e">
        <f>#REF!</f>
        <v>#REF!</v>
      </c>
      <c r="G45" s="391" t="e">
        <f>#REF!</f>
        <v>#REF!</v>
      </c>
      <c r="H45" s="391" t="e">
        <f>#REF!</f>
        <v>#REF!</v>
      </c>
      <c r="I45" s="391" t="e">
        <f>#REF!</f>
        <v>#REF!</v>
      </c>
      <c r="J45" s="391" t="e">
        <f>#REF!</f>
        <v>#REF!</v>
      </c>
      <c r="K45" s="391" t="e">
        <f>#REF!</f>
        <v>#REF!</v>
      </c>
      <c r="L45" s="323"/>
      <c r="M45" s="328"/>
    </row>
    <row r="46" spans="1:13" ht="13.5" customHeight="1" x14ac:dyDescent="0.15">
      <c r="A46" s="391" t="e">
        <f>#REF!</f>
        <v>#REF!</v>
      </c>
      <c r="B46" s="391" t="e">
        <f>#REF!</f>
        <v>#REF!</v>
      </c>
      <c r="C46" s="391" t="e">
        <f>#REF!</f>
        <v>#REF!</v>
      </c>
      <c r="D46" s="391" t="e">
        <f>#REF!</f>
        <v>#REF!</v>
      </c>
      <c r="E46" s="391" t="e">
        <f>#REF!</f>
        <v>#REF!</v>
      </c>
      <c r="F46" s="391" t="e">
        <f>#REF!</f>
        <v>#REF!</v>
      </c>
      <c r="G46" s="391" t="e">
        <f>#REF!</f>
        <v>#REF!</v>
      </c>
      <c r="H46" s="391" t="e">
        <f>#REF!</f>
        <v>#REF!</v>
      </c>
      <c r="I46" s="391" t="e">
        <f>#REF!</f>
        <v>#REF!</v>
      </c>
      <c r="J46" s="391" t="e">
        <f>#REF!</f>
        <v>#REF!</v>
      </c>
      <c r="K46" s="391" t="e">
        <f>#REF!</f>
        <v>#REF!</v>
      </c>
      <c r="L46" s="323"/>
      <c r="M46" s="328"/>
    </row>
    <row r="47" spans="1:13" ht="13.5" customHeight="1" x14ac:dyDescent="0.15">
      <c r="A47" s="391" t="e">
        <f>#REF!</f>
        <v>#REF!</v>
      </c>
      <c r="B47" s="391" t="e">
        <f>#REF!</f>
        <v>#REF!</v>
      </c>
      <c r="C47" s="391" t="e">
        <f>#REF!</f>
        <v>#REF!</v>
      </c>
      <c r="D47" s="391" t="e">
        <f>#REF!</f>
        <v>#REF!</v>
      </c>
      <c r="E47" s="391" t="e">
        <f>#REF!</f>
        <v>#REF!</v>
      </c>
      <c r="F47" s="391" t="e">
        <f>#REF!</f>
        <v>#REF!</v>
      </c>
      <c r="G47" s="391" t="e">
        <f>#REF!</f>
        <v>#REF!</v>
      </c>
      <c r="H47" s="391" t="e">
        <f>#REF!</f>
        <v>#REF!</v>
      </c>
      <c r="I47" s="391" t="e">
        <f>#REF!</f>
        <v>#REF!</v>
      </c>
      <c r="J47" s="391" t="e">
        <f>#REF!</f>
        <v>#REF!</v>
      </c>
      <c r="K47" s="391" t="e">
        <f>#REF!</f>
        <v>#REF!</v>
      </c>
      <c r="L47" s="323"/>
      <c r="M47" s="328"/>
    </row>
    <row r="48" spans="1:13" ht="13.5" customHeight="1" x14ac:dyDescent="0.15">
      <c r="A48" s="391" t="e">
        <f>#REF!</f>
        <v>#REF!</v>
      </c>
      <c r="B48" s="391" t="e">
        <f>#REF!</f>
        <v>#REF!</v>
      </c>
      <c r="C48" s="391" t="e">
        <f>#REF!</f>
        <v>#REF!</v>
      </c>
      <c r="D48" s="391" t="e">
        <f>#REF!</f>
        <v>#REF!</v>
      </c>
      <c r="E48" s="391" t="e">
        <f>#REF!</f>
        <v>#REF!</v>
      </c>
      <c r="F48" s="391" t="e">
        <f>#REF!</f>
        <v>#REF!</v>
      </c>
      <c r="G48" s="391" t="e">
        <f>#REF!</f>
        <v>#REF!</v>
      </c>
      <c r="H48" s="391" t="e">
        <f>#REF!</f>
        <v>#REF!</v>
      </c>
      <c r="I48" s="391" t="e">
        <f>#REF!</f>
        <v>#REF!</v>
      </c>
      <c r="J48" s="391" t="e">
        <f>#REF!</f>
        <v>#REF!</v>
      </c>
      <c r="K48" s="391" t="e">
        <f>#REF!</f>
        <v>#REF!</v>
      </c>
      <c r="L48" s="323"/>
      <c r="M48" s="328"/>
    </row>
    <row r="49" spans="1:13" ht="13.5" customHeight="1" x14ac:dyDescent="0.15">
      <c r="A49" s="391" t="e">
        <f>#REF!</f>
        <v>#REF!</v>
      </c>
      <c r="B49" s="391" t="e">
        <f>#REF!</f>
        <v>#REF!</v>
      </c>
      <c r="C49" s="391" t="e">
        <f>#REF!</f>
        <v>#REF!</v>
      </c>
      <c r="D49" s="391" t="e">
        <f>#REF!</f>
        <v>#REF!</v>
      </c>
      <c r="E49" s="391" t="e">
        <f>#REF!</f>
        <v>#REF!</v>
      </c>
      <c r="F49" s="391" t="e">
        <f>#REF!</f>
        <v>#REF!</v>
      </c>
      <c r="G49" s="391" t="e">
        <f>#REF!</f>
        <v>#REF!</v>
      </c>
      <c r="H49" s="391" t="e">
        <f>#REF!</f>
        <v>#REF!</v>
      </c>
      <c r="I49" s="391" t="e">
        <f>#REF!</f>
        <v>#REF!</v>
      </c>
      <c r="J49" s="391" t="e">
        <f>#REF!</f>
        <v>#REF!</v>
      </c>
      <c r="K49" s="391" t="e">
        <f>#REF!</f>
        <v>#REF!</v>
      </c>
      <c r="L49" s="323"/>
      <c r="M49" s="328"/>
    </row>
    <row r="50" spans="1:13" ht="13.5" customHeight="1" x14ac:dyDescent="0.15">
      <c r="A50" s="391" t="e">
        <f>#REF!</f>
        <v>#REF!</v>
      </c>
      <c r="B50" s="391" t="e">
        <f>#REF!</f>
        <v>#REF!</v>
      </c>
      <c r="C50" s="391" t="e">
        <f>#REF!</f>
        <v>#REF!</v>
      </c>
      <c r="D50" s="391" t="e">
        <f>#REF!</f>
        <v>#REF!</v>
      </c>
      <c r="E50" s="391" t="e">
        <f>#REF!</f>
        <v>#REF!</v>
      </c>
      <c r="F50" s="391" t="e">
        <f>#REF!</f>
        <v>#REF!</v>
      </c>
      <c r="G50" s="391" t="e">
        <f>#REF!</f>
        <v>#REF!</v>
      </c>
      <c r="H50" s="391" t="e">
        <f>#REF!</f>
        <v>#REF!</v>
      </c>
      <c r="I50" s="391" t="e">
        <f>#REF!</f>
        <v>#REF!</v>
      </c>
      <c r="J50" s="391" t="e">
        <f>#REF!</f>
        <v>#REF!</v>
      </c>
      <c r="K50" s="391" t="e">
        <f>#REF!</f>
        <v>#REF!</v>
      </c>
      <c r="L50" s="323"/>
      <c r="M50" s="328"/>
    </row>
    <row r="51" spans="1:13" ht="13.5" customHeight="1" x14ac:dyDescent="0.15">
      <c r="A51" s="391" t="e">
        <f>#REF!</f>
        <v>#REF!</v>
      </c>
      <c r="B51" s="391" t="e">
        <f>#REF!</f>
        <v>#REF!</v>
      </c>
      <c r="C51" s="391" t="e">
        <f>#REF!</f>
        <v>#REF!</v>
      </c>
      <c r="D51" s="391" t="e">
        <f>#REF!</f>
        <v>#REF!</v>
      </c>
      <c r="E51" s="391" t="e">
        <f>#REF!</f>
        <v>#REF!</v>
      </c>
      <c r="F51" s="391" t="e">
        <f>#REF!</f>
        <v>#REF!</v>
      </c>
      <c r="G51" s="391" t="e">
        <f>#REF!</f>
        <v>#REF!</v>
      </c>
      <c r="H51" s="391" t="e">
        <f>#REF!</f>
        <v>#REF!</v>
      </c>
      <c r="I51" s="391" t="e">
        <f>#REF!</f>
        <v>#REF!</v>
      </c>
      <c r="J51" s="391" t="e">
        <f>#REF!</f>
        <v>#REF!</v>
      </c>
      <c r="K51" s="391" t="e">
        <f>#REF!</f>
        <v>#REF!</v>
      </c>
      <c r="L51" s="323"/>
      <c r="M51" s="328"/>
    </row>
    <row r="52" spans="1:13" ht="13.5" customHeight="1" x14ac:dyDescent="0.15">
      <c r="A52" s="327" t="e">
        <f>#REF!</f>
        <v>#REF!</v>
      </c>
      <c r="B52" s="391" t="e">
        <f>#REF!</f>
        <v>#REF!</v>
      </c>
      <c r="C52" s="391" t="e">
        <f>#REF!</f>
        <v>#REF!</v>
      </c>
      <c r="D52" s="391" t="e">
        <f>#REF!</f>
        <v>#REF!</v>
      </c>
      <c r="E52" s="391" t="e">
        <f>#REF!</f>
        <v>#REF!</v>
      </c>
      <c r="F52" s="391" t="e">
        <f>#REF!</f>
        <v>#REF!</v>
      </c>
      <c r="G52" s="391" t="e">
        <f>#REF!</f>
        <v>#REF!</v>
      </c>
      <c r="H52" s="391" t="e">
        <f>#REF!</f>
        <v>#REF!</v>
      </c>
      <c r="I52" s="391" t="e">
        <f>#REF!</f>
        <v>#REF!</v>
      </c>
      <c r="J52" s="391" t="e">
        <f>#REF!</f>
        <v>#REF!</v>
      </c>
      <c r="K52" s="391" t="e">
        <f>#REF!</f>
        <v>#REF!</v>
      </c>
      <c r="L52" s="323"/>
      <c r="M52" s="328"/>
    </row>
    <row r="53" spans="1:13" ht="13.5" customHeight="1" x14ac:dyDescent="0.15">
      <c r="A53" s="391" t="e">
        <f>#REF!</f>
        <v>#REF!</v>
      </c>
      <c r="B53" s="391" t="e">
        <f>#REF!</f>
        <v>#REF!</v>
      </c>
      <c r="C53" s="391" t="e">
        <f>#REF!</f>
        <v>#REF!</v>
      </c>
      <c r="D53" s="391" t="e">
        <f>#REF!</f>
        <v>#REF!</v>
      </c>
      <c r="E53" s="391" t="e">
        <f>#REF!</f>
        <v>#REF!</v>
      </c>
      <c r="F53" s="391" t="e">
        <f>#REF!</f>
        <v>#REF!</v>
      </c>
      <c r="G53" s="391" t="e">
        <f>#REF!</f>
        <v>#REF!</v>
      </c>
      <c r="H53" s="391" t="e">
        <f>#REF!</f>
        <v>#REF!</v>
      </c>
      <c r="I53" s="391" t="e">
        <f>#REF!</f>
        <v>#REF!</v>
      </c>
      <c r="J53" s="391" t="e">
        <f>#REF!</f>
        <v>#REF!</v>
      </c>
      <c r="K53" s="391" t="e">
        <f>#REF!</f>
        <v>#REF!</v>
      </c>
      <c r="L53" s="323"/>
      <c r="M53" s="328"/>
    </row>
    <row r="54" spans="1:13" ht="13.5" customHeight="1" x14ac:dyDescent="0.15">
      <c r="A54" s="391" t="e">
        <f>#REF!</f>
        <v>#REF!</v>
      </c>
      <c r="B54" s="391" t="e">
        <f>#REF!</f>
        <v>#REF!</v>
      </c>
      <c r="C54" s="391" t="e">
        <f>#REF!</f>
        <v>#REF!</v>
      </c>
      <c r="D54" s="391" t="e">
        <f>#REF!</f>
        <v>#REF!</v>
      </c>
      <c r="E54" s="391" t="e">
        <f>#REF!</f>
        <v>#REF!</v>
      </c>
      <c r="F54" s="391" t="e">
        <f>#REF!</f>
        <v>#REF!</v>
      </c>
      <c r="G54" s="391" t="e">
        <f>#REF!</f>
        <v>#REF!</v>
      </c>
      <c r="H54" s="391" t="e">
        <f>#REF!</f>
        <v>#REF!</v>
      </c>
      <c r="I54" s="391" t="e">
        <f>#REF!</f>
        <v>#REF!</v>
      </c>
      <c r="J54" s="391" t="e">
        <f>#REF!</f>
        <v>#REF!</v>
      </c>
      <c r="K54" s="391" t="e">
        <f>#REF!</f>
        <v>#REF!</v>
      </c>
      <c r="L54" s="323"/>
      <c r="M54" s="328"/>
    </row>
    <row r="55" spans="1:13" ht="13.5" customHeight="1" x14ac:dyDescent="0.15">
      <c r="B55" s="390"/>
      <c r="C55" s="390"/>
      <c r="D55" s="390"/>
      <c r="E55" s="390"/>
      <c r="F55" s="390"/>
      <c r="G55" s="390"/>
      <c r="H55" s="390"/>
      <c r="I55" s="390"/>
      <c r="J55" s="390"/>
      <c r="K55" s="390"/>
      <c r="L55" s="323"/>
      <c r="M55" s="328"/>
    </row>
    <row r="56" spans="1:13" ht="37.5" customHeight="1" x14ac:dyDescent="0.15">
      <c r="A56" s="390" t="e">
        <f>#REF!</f>
        <v>#REF!</v>
      </c>
      <c r="B56" s="390" t="e">
        <f>#REF!</f>
        <v>#REF!</v>
      </c>
      <c r="C56" s="390" t="e">
        <f>#REF!</f>
        <v>#REF!</v>
      </c>
      <c r="D56" s="390" t="e">
        <f>#REF!</f>
        <v>#REF!</v>
      </c>
      <c r="E56" s="390"/>
      <c r="F56" s="390"/>
      <c r="G56" s="390"/>
      <c r="H56" s="390"/>
      <c r="I56" s="390"/>
      <c r="J56" s="390"/>
      <c r="K56" s="325" t="e">
        <f>#REF!</f>
        <v>#REF!</v>
      </c>
      <c r="L56" s="323"/>
      <c r="M56" s="328"/>
    </row>
    <row r="57" spans="1:13" s="328" customFormat="1" ht="47.25" customHeight="1" x14ac:dyDescent="0.15">
      <c r="A57" s="330" t="e">
        <f>#REF!</f>
        <v>#REF!</v>
      </c>
      <c r="B57" s="330" t="e">
        <f>#REF!</f>
        <v>#REF!</v>
      </c>
      <c r="C57" s="330" t="e">
        <f>#REF!</f>
        <v>#REF!</v>
      </c>
      <c r="D57" s="330" t="e">
        <f>#REF!</f>
        <v>#REF!</v>
      </c>
      <c r="E57" s="330" t="e">
        <f>#REF!</f>
        <v>#REF!</v>
      </c>
      <c r="F57" s="330" t="e">
        <f>#REF!</f>
        <v>#REF!</v>
      </c>
      <c r="G57" s="330" t="e">
        <f>#REF!</f>
        <v>#REF!</v>
      </c>
      <c r="H57" s="330" t="e">
        <f>#REF!</f>
        <v>#REF!</v>
      </c>
      <c r="I57" s="330" t="e">
        <f>#REF!</f>
        <v>#REF!</v>
      </c>
      <c r="J57" s="330" t="e">
        <f>#REF!</f>
        <v>#REF!</v>
      </c>
      <c r="K57" s="330" t="e">
        <f>#REF!</f>
        <v>#REF!</v>
      </c>
    </row>
    <row r="58" spans="1:13" ht="13.5" customHeight="1" x14ac:dyDescent="0.15">
      <c r="A58" s="391"/>
      <c r="B58" s="391"/>
      <c r="C58" s="391"/>
      <c r="D58" s="391"/>
      <c r="E58" s="391"/>
      <c r="F58" s="391"/>
      <c r="G58" s="391"/>
      <c r="H58" s="391"/>
      <c r="I58" s="391"/>
      <c r="J58" s="391"/>
      <c r="K58" s="391"/>
      <c r="L58" s="323"/>
      <c r="M58" s="328"/>
    </row>
    <row r="59" spans="1:13" ht="13.5" customHeight="1" x14ac:dyDescent="0.15">
      <c r="A59" s="391" t="e">
        <f>#REF!</f>
        <v>#REF!</v>
      </c>
      <c r="B59" s="391" t="e">
        <f>#REF!</f>
        <v>#REF!</v>
      </c>
      <c r="C59" s="391" t="e">
        <f>#REF!</f>
        <v>#REF!</v>
      </c>
      <c r="D59" s="391" t="e">
        <f>#REF!</f>
        <v>#REF!</v>
      </c>
      <c r="E59" s="391" t="e">
        <f>#REF!</f>
        <v>#REF!</v>
      </c>
      <c r="F59" s="391" t="e">
        <f>#REF!</f>
        <v>#REF!</v>
      </c>
      <c r="G59" s="391" t="e">
        <f>#REF!</f>
        <v>#REF!</v>
      </c>
      <c r="H59" s="391" t="e">
        <f>#REF!</f>
        <v>#REF!</v>
      </c>
      <c r="I59" s="391" t="e">
        <f>#REF!</f>
        <v>#REF!</v>
      </c>
      <c r="J59" s="391" t="e">
        <f>#REF!</f>
        <v>#REF!</v>
      </c>
      <c r="K59" s="391" t="e">
        <f>#REF!</f>
        <v>#REF!</v>
      </c>
      <c r="L59" s="323"/>
      <c r="M59" s="328"/>
    </row>
    <row r="60" spans="1:13" ht="13.5" customHeight="1" x14ac:dyDescent="0.15">
      <c r="A60" s="391" t="e">
        <f>#REF!</f>
        <v>#REF!</v>
      </c>
      <c r="B60" s="391" t="e">
        <f>#REF!</f>
        <v>#REF!</v>
      </c>
      <c r="C60" s="391" t="e">
        <f>#REF!</f>
        <v>#REF!</v>
      </c>
      <c r="D60" s="391" t="e">
        <f>#REF!</f>
        <v>#REF!</v>
      </c>
      <c r="E60" s="391" t="e">
        <f>#REF!</f>
        <v>#REF!</v>
      </c>
      <c r="F60" s="391" t="e">
        <f>#REF!</f>
        <v>#REF!</v>
      </c>
      <c r="G60" s="391" t="e">
        <f>#REF!</f>
        <v>#REF!</v>
      </c>
      <c r="H60" s="391" t="e">
        <f>#REF!</f>
        <v>#REF!</v>
      </c>
      <c r="I60" s="391" t="e">
        <f>#REF!</f>
        <v>#REF!</v>
      </c>
      <c r="J60" s="391" t="e">
        <f>#REF!</f>
        <v>#REF!</v>
      </c>
      <c r="K60" s="391" t="e">
        <f>#REF!</f>
        <v>#REF!</v>
      </c>
      <c r="L60" s="323"/>
      <c r="M60" s="328"/>
    </row>
    <row r="61" spans="1:13" ht="13.5" customHeight="1" x14ac:dyDescent="0.15">
      <c r="A61" s="391" t="e">
        <f>#REF!</f>
        <v>#REF!</v>
      </c>
      <c r="B61" s="391" t="e">
        <f>#REF!</f>
        <v>#REF!</v>
      </c>
      <c r="C61" s="391" t="e">
        <f>#REF!</f>
        <v>#REF!</v>
      </c>
      <c r="D61" s="391" t="e">
        <f>#REF!</f>
        <v>#REF!</v>
      </c>
      <c r="E61" s="391" t="e">
        <f>#REF!</f>
        <v>#REF!</v>
      </c>
      <c r="F61" s="391" t="e">
        <f>#REF!</f>
        <v>#REF!</v>
      </c>
      <c r="G61" s="391" t="e">
        <f>#REF!</f>
        <v>#REF!</v>
      </c>
      <c r="H61" s="391" t="e">
        <f>#REF!</f>
        <v>#REF!</v>
      </c>
      <c r="I61" s="391" t="e">
        <f>#REF!</f>
        <v>#REF!</v>
      </c>
      <c r="J61" s="391" t="e">
        <f>#REF!</f>
        <v>#REF!</v>
      </c>
      <c r="K61" s="391" t="e">
        <f>#REF!</f>
        <v>#REF!</v>
      </c>
      <c r="L61" s="323"/>
      <c r="M61" s="328"/>
    </row>
    <row r="62" spans="1:13" ht="13.5" customHeight="1" x14ac:dyDescent="0.15">
      <c r="A62" s="391" t="e">
        <f>#REF!</f>
        <v>#REF!</v>
      </c>
      <c r="B62" s="391" t="e">
        <f>#REF!</f>
        <v>#REF!</v>
      </c>
      <c r="C62" s="391" t="e">
        <f>#REF!</f>
        <v>#REF!</v>
      </c>
      <c r="D62" s="391" t="e">
        <f>#REF!</f>
        <v>#REF!</v>
      </c>
      <c r="E62" s="391" t="e">
        <f>#REF!</f>
        <v>#REF!</v>
      </c>
      <c r="F62" s="391" t="e">
        <f>#REF!</f>
        <v>#REF!</v>
      </c>
      <c r="G62" s="391" t="e">
        <f>#REF!</f>
        <v>#REF!</v>
      </c>
      <c r="H62" s="391" t="e">
        <f>#REF!</f>
        <v>#REF!</v>
      </c>
      <c r="I62" s="391" t="e">
        <f>#REF!</f>
        <v>#REF!</v>
      </c>
      <c r="J62" s="391" t="e">
        <f>#REF!</f>
        <v>#REF!</v>
      </c>
      <c r="K62" s="391" t="e">
        <f>#REF!</f>
        <v>#REF!</v>
      </c>
      <c r="L62" s="323"/>
      <c r="M62" s="328"/>
    </row>
    <row r="63" spans="1:13" ht="13.5" customHeight="1" x14ac:dyDescent="0.15">
      <c r="A63" s="391" t="e">
        <f>#REF!</f>
        <v>#REF!</v>
      </c>
      <c r="B63" s="391" t="e">
        <f>#REF!</f>
        <v>#REF!</v>
      </c>
      <c r="C63" s="391" t="e">
        <f>#REF!</f>
        <v>#REF!</v>
      </c>
      <c r="D63" s="391" t="e">
        <f>#REF!</f>
        <v>#REF!</v>
      </c>
      <c r="E63" s="391" t="e">
        <f>#REF!</f>
        <v>#REF!</v>
      </c>
      <c r="F63" s="391" t="e">
        <f>#REF!</f>
        <v>#REF!</v>
      </c>
      <c r="G63" s="391" t="e">
        <f>#REF!</f>
        <v>#REF!</v>
      </c>
      <c r="H63" s="391" t="e">
        <f>#REF!</f>
        <v>#REF!</v>
      </c>
      <c r="I63" s="391" t="e">
        <f>#REF!</f>
        <v>#REF!</v>
      </c>
      <c r="J63" s="391" t="e">
        <f>#REF!</f>
        <v>#REF!</v>
      </c>
      <c r="K63" s="391" t="e">
        <f>#REF!</f>
        <v>#REF!</v>
      </c>
      <c r="L63" s="323"/>
      <c r="M63" s="328"/>
    </row>
    <row r="64" spans="1:13" ht="13.5" customHeight="1" x14ac:dyDescent="0.15">
      <c r="A64" s="391" t="e">
        <f>#REF!</f>
        <v>#REF!</v>
      </c>
      <c r="B64" s="391" t="e">
        <f>#REF!</f>
        <v>#REF!</v>
      </c>
      <c r="C64" s="391" t="e">
        <f>#REF!</f>
        <v>#REF!</v>
      </c>
      <c r="D64" s="391" t="e">
        <f>#REF!</f>
        <v>#REF!</v>
      </c>
      <c r="E64" s="391" t="e">
        <f>#REF!</f>
        <v>#REF!</v>
      </c>
      <c r="F64" s="391" t="e">
        <f>#REF!</f>
        <v>#REF!</v>
      </c>
      <c r="G64" s="391" t="e">
        <f>#REF!</f>
        <v>#REF!</v>
      </c>
      <c r="H64" s="391" t="e">
        <f>#REF!</f>
        <v>#REF!</v>
      </c>
      <c r="I64" s="391" t="e">
        <f>#REF!</f>
        <v>#REF!</v>
      </c>
      <c r="J64" s="391" t="e">
        <f>#REF!</f>
        <v>#REF!</v>
      </c>
      <c r="K64" s="391" t="e">
        <f>#REF!</f>
        <v>#REF!</v>
      </c>
      <c r="L64" s="323"/>
      <c r="M64" s="328"/>
    </row>
    <row r="65" spans="1:13" ht="13.5" customHeight="1" x14ac:dyDescent="0.15">
      <c r="A65" s="391" t="e">
        <f>#REF!</f>
        <v>#REF!</v>
      </c>
      <c r="B65" s="391" t="e">
        <f>#REF!</f>
        <v>#REF!</v>
      </c>
      <c r="C65" s="391" t="e">
        <f>#REF!</f>
        <v>#REF!</v>
      </c>
      <c r="D65" s="391" t="e">
        <f>#REF!</f>
        <v>#REF!</v>
      </c>
      <c r="E65" s="391" t="e">
        <f>#REF!</f>
        <v>#REF!</v>
      </c>
      <c r="F65" s="391" t="e">
        <f>#REF!</f>
        <v>#REF!</v>
      </c>
      <c r="G65" s="391" t="e">
        <f>#REF!</f>
        <v>#REF!</v>
      </c>
      <c r="H65" s="391" t="e">
        <f>#REF!</f>
        <v>#REF!</v>
      </c>
      <c r="I65" s="391" t="e">
        <f>#REF!</f>
        <v>#REF!</v>
      </c>
      <c r="J65" s="391" t="e">
        <f>#REF!</f>
        <v>#REF!</v>
      </c>
      <c r="K65" s="391" t="e">
        <f>#REF!</f>
        <v>#REF!</v>
      </c>
      <c r="L65" s="323"/>
      <c r="M65" s="328"/>
    </row>
    <row r="66" spans="1:13" ht="13.5" customHeight="1" x14ac:dyDescent="0.15">
      <c r="A66" s="391" t="e">
        <f>#REF!</f>
        <v>#REF!</v>
      </c>
      <c r="B66" s="391" t="e">
        <f>#REF!</f>
        <v>#REF!</v>
      </c>
      <c r="C66" s="391" t="e">
        <f>#REF!</f>
        <v>#REF!</v>
      </c>
      <c r="D66" s="391" t="e">
        <f>#REF!</f>
        <v>#REF!</v>
      </c>
      <c r="E66" s="391" t="e">
        <f>#REF!</f>
        <v>#REF!</v>
      </c>
      <c r="F66" s="391" t="e">
        <f>#REF!</f>
        <v>#REF!</v>
      </c>
      <c r="G66" s="391" t="e">
        <f>#REF!</f>
        <v>#REF!</v>
      </c>
      <c r="H66" s="391" t="e">
        <f>#REF!</f>
        <v>#REF!</v>
      </c>
      <c r="I66" s="391" t="e">
        <f>#REF!</f>
        <v>#REF!</v>
      </c>
      <c r="J66" s="391" t="e">
        <f>#REF!</f>
        <v>#REF!</v>
      </c>
      <c r="K66" s="391" t="e">
        <f>#REF!</f>
        <v>#REF!</v>
      </c>
      <c r="L66" s="323"/>
      <c r="M66" s="328"/>
    </row>
    <row r="67" spans="1:13" ht="13.5" customHeight="1" x14ac:dyDescent="0.15">
      <c r="A67" s="391" t="e">
        <f>#REF!</f>
        <v>#REF!</v>
      </c>
      <c r="B67" s="391" t="e">
        <f>#REF!</f>
        <v>#REF!</v>
      </c>
      <c r="C67" s="391" t="e">
        <f>#REF!</f>
        <v>#REF!</v>
      </c>
      <c r="D67" s="391" t="e">
        <f>#REF!</f>
        <v>#REF!</v>
      </c>
      <c r="E67" s="391" t="e">
        <f>#REF!</f>
        <v>#REF!</v>
      </c>
      <c r="F67" s="391" t="e">
        <f>#REF!</f>
        <v>#REF!</v>
      </c>
      <c r="G67" s="391" t="e">
        <f>#REF!</f>
        <v>#REF!</v>
      </c>
      <c r="H67" s="391" t="e">
        <f>#REF!</f>
        <v>#REF!</v>
      </c>
      <c r="I67" s="391" t="e">
        <f>#REF!</f>
        <v>#REF!</v>
      </c>
      <c r="J67" s="391" t="e">
        <f>#REF!</f>
        <v>#REF!</v>
      </c>
      <c r="K67" s="391" t="e">
        <f>#REF!</f>
        <v>#REF!</v>
      </c>
      <c r="L67" s="323"/>
      <c r="M67" s="328"/>
    </row>
    <row r="68" spans="1:13" ht="13.5" customHeight="1" x14ac:dyDescent="0.15">
      <c r="A68" s="391" t="e">
        <f>#REF!</f>
        <v>#REF!</v>
      </c>
      <c r="B68" s="391" t="e">
        <f>#REF!</f>
        <v>#REF!</v>
      </c>
      <c r="C68" s="391" t="e">
        <f>#REF!</f>
        <v>#REF!</v>
      </c>
      <c r="D68" s="391" t="e">
        <f>#REF!</f>
        <v>#REF!</v>
      </c>
      <c r="E68" s="391" t="e">
        <f>#REF!</f>
        <v>#REF!</v>
      </c>
      <c r="F68" s="391" t="e">
        <f>#REF!</f>
        <v>#REF!</v>
      </c>
      <c r="G68" s="391" t="e">
        <f>#REF!</f>
        <v>#REF!</v>
      </c>
      <c r="H68" s="391" t="e">
        <f>#REF!</f>
        <v>#REF!</v>
      </c>
      <c r="I68" s="391" t="e">
        <f>#REF!</f>
        <v>#REF!</v>
      </c>
      <c r="J68" s="391" t="e">
        <f>#REF!</f>
        <v>#REF!</v>
      </c>
      <c r="K68" s="391" t="e">
        <f>#REF!</f>
        <v>#REF!</v>
      </c>
      <c r="L68" s="323"/>
      <c r="M68" s="328"/>
    </row>
    <row r="69" spans="1:13" ht="13.5" customHeight="1" x14ac:dyDescent="0.15">
      <c r="A69" s="391" t="e">
        <f>#REF!</f>
        <v>#REF!</v>
      </c>
      <c r="B69" s="391" t="e">
        <f>#REF!</f>
        <v>#REF!</v>
      </c>
      <c r="C69" s="391" t="e">
        <f>#REF!</f>
        <v>#REF!</v>
      </c>
      <c r="D69" s="391" t="e">
        <f>#REF!</f>
        <v>#REF!</v>
      </c>
      <c r="E69" s="391" t="e">
        <f>#REF!</f>
        <v>#REF!</v>
      </c>
      <c r="F69" s="391" t="e">
        <f>#REF!</f>
        <v>#REF!</v>
      </c>
      <c r="G69" s="391" t="e">
        <f>#REF!</f>
        <v>#REF!</v>
      </c>
      <c r="H69" s="391" t="e">
        <f>#REF!</f>
        <v>#REF!</v>
      </c>
      <c r="I69" s="391" t="e">
        <f>#REF!</f>
        <v>#REF!</v>
      </c>
      <c r="J69" s="391" t="e">
        <f>#REF!</f>
        <v>#REF!</v>
      </c>
      <c r="K69" s="391" t="e">
        <f>#REF!</f>
        <v>#REF!</v>
      </c>
      <c r="L69" s="323"/>
      <c r="M69" s="328"/>
    </row>
    <row r="70" spans="1:13" ht="13.5" customHeight="1" x14ac:dyDescent="0.15">
      <c r="A70" s="391" t="e">
        <f>#REF!</f>
        <v>#REF!</v>
      </c>
      <c r="B70" s="391" t="e">
        <f>#REF!</f>
        <v>#REF!</v>
      </c>
      <c r="C70" s="391" t="e">
        <f>#REF!</f>
        <v>#REF!</v>
      </c>
      <c r="D70" s="391" t="e">
        <f>#REF!</f>
        <v>#REF!</v>
      </c>
      <c r="E70" s="391" t="e">
        <f>#REF!</f>
        <v>#REF!</v>
      </c>
      <c r="F70" s="391" t="e">
        <f>#REF!</f>
        <v>#REF!</v>
      </c>
      <c r="G70" s="391" t="e">
        <f>#REF!</f>
        <v>#REF!</v>
      </c>
      <c r="H70" s="391" t="e">
        <f>#REF!</f>
        <v>#REF!</v>
      </c>
      <c r="I70" s="391" t="e">
        <f>#REF!</f>
        <v>#REF!</v>
      </c>
      <c r="J70" s="391" t="e">
        <f>#REF!</f>
        <v>#REF!</v>
      </c>
      <c r="K70" s="391" t="e">
        <f>#REF!</f>
        <v>#REF!</v>
      </c>
      <c r="L70" s="323"/>
      <c r="M70" s="328"/>
    </row>
    <row r="71" spans="1:13" ht="13.5" customHeight="1" x14ac:dyDescent="0.15">
      <c r="A71" s="391" t="e">
        <f>#REF!</f>
        <v>#REF!</v>
      </c>
      <c r="B71" s="391" t="e">
        <f>#REF!</f>
        <v>#REF!</v>
      </c>
      <c r="C71" s="391" t="e">
        <f>#REF!</f>
        <v>#REF!</v>
      </c>
      <c r="D71" s="391" t="e">
        <f>#REF!</f>
        <v>#REF!</v>
      </c>
      <c r="E71" s="391" t="e">
        <f>#REF!</f>
        <v>#REF!</v>
      </c>
      <c r="F71" s="391" t="e">
        <f>#REF!</f>
        <v>#REF!</v>
      </c>
      <c r="G71" s="391" t="e">
        <f>#REF!</f>
        <v>#REF!</v>
      </c>
      <c r="H71" s="391" t="e">
        <f>#REF!</f>
        <v>#REF!</v>
      </c>
      <c r="I71" s="391" t="e">
        <f>#REF!</f>
        <v>#REF!</v>
      </c>
      <c r="J71" s="391" t="e">
        <f>#REF!</f>
        <v>#REF!</v>
      </c>
      <c r="K71" s="391" t="e">
        <f>#REF!</f>
        <v>#REF!</v>
      </c>
      <c r="L71" s="323"/>
      <c r="M71" s="328"/>
    </row>
    <row r="72" spans="1:13" ht="13.5" customHeight="1" x14ac:dyDescent="0.15">
      <c r="A72" s="391" t="e">
        <f>#REF!</f>
        <v>#REF!</v>
      </c>
      <c r="B72" s="391" t="e">
        <f>#REF!</f>
        <v>#REF!</v>
      </c>
      <c r="C72" s="391" t="e">
        <f>#REF!</f>
        <v>#REF!</v>
      </c>
      <c r="D72" s="391" t="e">
        <f>#REF!</f>
        <v>#REF!</v>
      </c>
      <c r="E72" s="391" t="e">
        <f>#REF!</f>
        <v>#REF!</v>
      </c>
      <c r="F72" s="391" t="e">
        <f>#REF!</f>
        <v>#REF!</v>
      </c>
      <c r="G72" s="391" t="e">
        <f>#REF!</f>
        <v>#REF!</v>
      </c>
      <c r="H72" s="391" t="e">
        <f>#REF!</f>
        <v>#REF!</v>
      </c>
      <c r="I72" s="391" t="e">
        <f>#REF!</f>
        <v>#REF!</v>
      </c>
      <c r="J72" s="391" t="e">
        <f>#REF!</f>
        <v>#REF!</v>
      </c>
      <c r="K72" s="391" t="e">
        <f>#REF!</f>
        <v>#REF!</v>
      </c>
      <c r="L72" s="323"/>
      <c r="M72" s="328"/>
    </row>
    <row r="73" spans="1:13" ht="13.5" customHeight="1" x14ac:dyDescent="0.15">
      <c r="A73" s="391" t="e">
        <f>#REF!</f>
        <v>#REF!</v>
      </c>
      <c r="B73" s="391" t="e">
        <f>#REF!</f>
        <v>#REF!</v>
      </c>
      <c r="C73" s="391" t="e">
        <f>#REF!</f>
        <v>#REF!</v>
      </c>
      <c r="D73" s="391" t="e">
        <f>#REF!</f>
        <v>#REF!</v>
      </c>
      <c r="E73" s="391" t="e">
        <f>#REF!</f>
        <v>#REF!</v>
      </c>
      <c r="F73" s="391" t="e">
        <f>#REF!</f>
        <v>#REF!</v>
      </c>
      <c r="G73" s="391" t="e">
        <f>#REF!</f>
        <v>#REF!</v>
      </c>
      <c r="H73" s="391" t="e">
        <f>#REF!</f>
        <v>#REF!</v>
      </c>
      <c r="I73" s="391" t="e">
        <f>#REF!</f>
        <v>#REF!</v>
      </c>
      <c r="J73" s="391" t="e">
        <f>#REF!</f>
        <v>#REF!</v>
      </c>
      <c r="K73" s="391" t="e">
        <f>#REF!</f>
        <v>#REF!</v>
      </c>
      <c r="L73" s="323"/>
      <c r="M73" s="328"/>
    </row>
    <row r="74" spans="1:13" ht="13.5" customHeight="1" x14ac:dyDescent="0.15">
      <c r="A74" s="391" t="e">
        <f>#REF!</f>
        <v>#REF!</v>
      </c>
      <c r="B74" s="391" t="e">
        <f>#REF!</f>
        <v>#REF!</v>
      </c>
      <c r="C74" s="391" t="e">
        <f>#REF!</f>
        <v>#REF!</v>
      </c>
      <c r="D74" s="391" t="e">
        <f>#REF!</f>
        <v>#REF!</v>
      </c>
      <c r="E74" s="391" t="e">
        <f>#REF!</f>
        <v>#REF!</v>
      </c>
      <c r="F74" s="391" t="e">
        <f>#REF!</f>
        <v>#REF!</v>
      </c>
      <c r="G74" s="391" t="e">
        <f>#REF!</f>
        <v>#REF!</v>
      </c>
      <c r="H74" s="391" t="e">
        <f>#REF!</f>
        <v>#REF!</v>
      </c>
      <c r="I74" s="391" t="e">
        <f>#REF!</f>
        <v>#REF!</v>
      </c>
      <c r="J74" s="391" t="e">
        <f>#REF!</f>
        <v>#REF!</v>
      </c>
      <c r="K74" s="391" t="e">
        <f>#REF!</f>
        <v>#REF!</v>
      </c>
      <c r="L74" s="323"/>
      <c r="M74" s="328"/>
    </row>
    <row r="75" spans="1:13" ht="13.5" customHeight="1" x14ac:dyDescent="0.15">
      <c r="A75" s="391" t="e">
        <f>#REF!</f>
        <v>#REF!</v>
      </c>
      <c r="B75" s="391" t="e">
        <f>#REF!</f>
        <v>#REF!</v>
      </c>
      <c r="C75" s="391" t="e">
        <f>#REF!</f>
        <v>#REF!</v>
      </c>
      <c r="D75" s="391" t="e">
        <f>#REF!</f>
        <v>#REF!</v>
      </c>
      <c r="E75" s="391" t="e">
        <f>#REF!</f>
        <v>#REF!</v>
      </c>
      <c r="F75" s="391" t="e">
        <f>#REF!</f>
        <v>#REF!</v>
      </c>
      <c r="G75" s="391" t="e">
        <f>#REF!</f>
        <v>#REF!</v>
      </c>
      <c r="H75" s="391" t="e">
        <f>#REF!</f>
        <v>#REF!</v>
      </c>
      <c r="I75" s="391" t="e">
        <f>#REF!</f>
        <v>#REF!</v>
      </c>
      <c r="J75" s="391" t="e">
        <f>#REF!</f>
        <v>#REF!</v>
      </c>
      <c r="K75" s="391" t="e">
        <f>#REF!</f>
        <v>#REF!</v>
      </c>
      <c r="L75" s="323"/>
      <c r="M75" s="328"/>
    </row>
    <row r="76" spans="1:13" ht="13.5" customHeight="1" x14ac:dyDescent="0.15">
      <c r="A76" s="391" t="e">
        <f>#REF!</f>
        <v>#REF!</v>
      </c>
      <c r="B76" s="391" t="e">
        <f>#REF!</f>
        <v>#REF!</v>
      </c>
      <c r="C76" s="391" t="e">
        <f>#REF!</f>
        <v>#REF!</v>
      </c>
      <c r="D76" s="391" t="e">
        <f>#REF!</f>
        <v>#REF!</v>
      </c>
      <c r="E76" s="391" t="e">
        <f>#REF!</f>
        <v>#REF!</v>
      </c>
      <c r="F76" s="391" t="e">
        <f>#REF!</f>
        <v>#REF!</v>
      </c>
      <c r="G76" s="391" t="e">
        <f>#REF!</f>
        <v>#REF!</v>
      </c>
      <c r="H76" s="391" t="e">
        <f>#REF!</f>
        <v>#REF!</v>
      </c>
      <c r="I76" s="391" t="e">
        <f>#REF!</f>
        <v>#REF!</v>
      </c>
      <c r="J76" s="391" t="e">
        <f>#REF!</f>
        <v>#REF!</v>
      </c>
      <c r="K76" s="391" t="e">
        <f>#REF!</f>
        <v>#REF!</v>
      </c>
      <c r="L76" s="323"/>
      <c r="M76" s="328"/>
    </row>
    <row r="77" spans="1:13" ht="13.5" customHeight="1" x14ac:dyDescent="0.15">
      <c r="A77" s="391" t="e">
        <f>#REF!</f>
        <v>#REF!</v>
      </c>
      <c r="B77" s="391" t="e">
        <f>#REF!</f>
        <v>#REF!</v>
      </c>
      <c r="C77" s="391" t="e">
        <f>#REF!</f>
        <v>#REF!</v>
      </c>
      <c r="D77" s="391" t="e">
        <f>#REF!</f>
        <v>#REF!</v>
      </c>
      <c r="E77" s="391" t="e">
        <f>#REF!</f>
        <v>#REF!</v>
      </c>
      <c r="F77" s="391" t="e">
        <f>#REF!</f>
        <v>#REF!</v>
      </c>
      <c r="G77" s="391" t="e">
        <f>#REF!</f>
        <v>#REF!</v>
      </c>
      <c r="H77" s="391" t="e">
        <f>#REF!</f>
        <v>#REF!</v>
      </c>
      <c r="I77" s="391" t="e">
        <f>#REF!</f>
        <v>#REF!</v>
      </c>
      <c r="J77" s="391" t="e">
        <f>#REF!</f>
        <v>#REF!</v>
      </c>
      <c r="K77" s="391" t="e">
        <f>#REF!</f>
        <v>#REF!</v>
      </c>
      <c r="L77" s="323"/>
      <c r="M77" s="328"/>
    </row>
    <row r="78" spans="1:13" ht="13.5" customHeight="1" x14ac:dyDescent="0.15">
      <c r="A78" s="391" t="e">
        <f>#REF!</f>
        <v>#REF!</v>
      </c>
      <c r="B78" s="391" t="e">
        <f>#REF!</f>
        <v>#REF!</v>
      </c>
      <c r="C78" s="391" t="e">
        <f>#REF!</f>
        <v>#REF!</v>
      </c>
      <c r="D78" s="391" t="e">
        <f>#REF!</f>
        <v>#REF!</v>
      </c>
      <c r="E78" s="391" t="e">
        <f>#REF!</f>
        <v>#REF!</v>
      </c>
      <c r="F78" s="391" t="e">
        <f>#REF!</f>
        <v>#REF!</v>
      </c>
      <c r="G78" s="391" t="e">
        <f>#REF!</f>
        <v>#REF!</v>
      </c>
      <c r="H78" s="391" t="e">
        <f>#REF!</f>
        <v>#REF!</v>
      </c>
      <c r="I78" s="391" t="e">
        <f>#REF!</f>
        <v>#REF!</v>
      </c>
      <c r="J78" s="391" t="e">
        <f>#REF!</f>
        <v>#REF!</v>
      </c>
      <c r="K78" s="391" t="e">
        <f>#REF!</f>
        <v>#REF!</v>
      </c>
      <c r="L78" s="323"/>
      <c r="M78" s="328"/>
    </row>
    <row r="79" spans="1:13" ht="13.5" customHeight="1" x14ac:dyDescent="0.15">
      <c r="A79" s="391" t="e">
        <f>#REF!</f>
        <v>#REF!</v>
      </c>
      <c r="B79" s="391" t="e">
        <f>#REF!</f>
        <v>#REF!</v>
      </c>
      <c r="C79" s="391" t="e">
        <f>#REF!</f>
        <v>#REF!</v>
      </c>
      <c r="D79" s="391" t="e">
        <f>#REF!</f>
        <v>#REF!</v>
      </c>
      <c r="E79" s="391" t="e">
        <f>#REF!</f>
        <v>#REF!</v>
      </c>
      <c r="F79" s="391" t="e">
        <f>#REF!</f>
        <v>#REF!</v>
      </c>
      <c r="G79" s="391" t="e">
        <f>#REF!</f>
        <v>#REF!</v>
      </c>
      <c r="H79" s="391" t="e">
        <f>#REF!</f>
        <v>#REF!</v>
      </c>
      <c r="I79" s="391" t="e">
        <f>#REF!</f>
        <v>#REF!</v>
      </c>
      <c r="J79" s="391" t="e">
        <f>#REF!</f>
        <v>#REF!</v>
      </c>
      <c r="K79" s="391" t="e">
        <f>#REF!</f>
        <v>#REF!</v>
      </c>
      <c r="L79" s="323"/>
      <c r="M79" s="328"/>
    </row>
    <row r="80" spans="1:13" ht="13.5" customHeight="1" x14ac:dyDescent="0.15">
      <c r="A80" s="391" t="e">
        <f>#REF!</f>
        <v>#REF!</v>
      </c>
      <c r="B80" s="391" t="e">
        <f>#REF!</f>
        <v>#REF!</v>
      </c>
      <c r="C80" s="391" t="e">
        <f>#REF!</f>
        <v>#REF!</v>
      </c>
      <c r="D80" s="391" t="e">
        <f>#REF!</f>
        <v>#REF!</v>
      </c>
      <c r="E80" s="391" t="e">
        <f>#REF!</f>
        <v>#REF!</v>
      </c>
      <c r="F80" s="391" t="e">
        <f>#REF!</f>
        <v>#REF!</v>
      </c>
      <c r="G80" s="391" t="e">
        <f>#REF!</f>
        <v>#REF!</v>
      </c>
      <c r="H80" s="391" t="e">
        <f>#REF!</f>
        <v>#REF!</v>
      </c>
      <c r="I80" s="391" t="e">
        <f>#REF!</f>
        <v>#REF!</v>
      </c>
      <c r="J80" s="391" t="e">
        <f>#REF!</f>
        <v>#REF!</v>
      </c>
      <c r="K80" s="391" t="e">
        <f>#REF!</f>
        <v>#REF!</v>
      </c>
      <c r="L80" s="323"/>
      <c r="M80" s="328"/>
    </row>
    <row r="81" spans="1:13" ht="13.5" customHeight="1" x14ac:dyDescent="0.15">
      <c r="A81" s="391" t="e">
        <f>#REF!</f>
        <v>#REF!</v>
      </c>
      <c r="B81" s="391" t="e">
        <f>#REF!</f>
        <v>#REF!</v>
      </c>
      <c r="C81" s="391" t="e">
        <f>#REF!</f>
        <v>#REF!</v>
      </c>
      <c r="D81" s="391" t="e">
        <f>#REF!</f>
        <v>#REF!</v>
      </c>
      <c r="E81" s="391" t="e">
        <f>#REF!</f>
        <v>#REF!</v>
      </c>
      <c r="F81" s="391" t="e">
        <f>#REF!</f>
        <v>#REF!</v>
      </c>
      <c r="G81" s="391" t="e">
        <f>#REF!</f>
        <v>#REF!</v>
      </c>
      <c r="H81" s="391" t="e">
        <f>#REF!</f>
        <v>#REF!</v>
      </c>
      <c r="I81" s="391" t="e">
        <f>#REF!</f>
        <v>#REF!</v>
      </c>
      <c r="J81" s="391" t="e">
        <f>#REF!</f>
        <v>#REF!</v>
      </c>
      <c r="K81" s="391" t="e">
        <f>#REF!</f>
        <v>#REF!</v>
      </c>
      <c r="L81" s="323"/>
      <c r="M81" s="328"/>
    </row>
    <row r="82" spans="1:13" ht="13.5" customHeight="1" x14ac:dyDescent="0.15">
      <c r="A82" s="391" t="e">
        <f>#REF!</f>
        <v>#REF!</v>
      </c>
      <c r="B82" s="391" t="e">
        <f>#REF!</f>
        <v>#REF!</v>
      </c>
      <c r="C82" s="391" t="e">
        <f>#REF!</f>
        <v>#REF!</v>
      </c>
      <c r="D82" s="391" t="e">
        <f>#REF!</f>
        <v>#REF!</v>
      </c>
      <c r="E82" s="391" t="e">
        <f>#REF!</f>
        <v>#REF!</v>
      </c>
      <c r="F82" s="391" t="e">
        <f>#REF!</f>
        <v>#REF!</v>
      </c>
      <c r="G82" s="391" t="e">
        <f>#REF!</f>
        <v>#REF!</v>
      </c>
      <c r="H82" s="391" t="e">
        <f>#REF!</f>
        <v>#REF!</v>
      </c>
      <c r="I82" s="391" t="e">
        <f>#REF!</f>
        <v>#REF!</v>
      </c>
      <c r="J82" s="391" t="e">
        <f>#REF!</f>
        <v>#REF!</v>
      </c>
      <c r="K82" s="391" t="e">
        <f>#REF!</f>
        <v>#REF!</v>
      </c>
      <c r="L82" s="323"/>
      <c r="M82" s="328"/>
    </row>
    <row r="83" spans="1:13" ht="13.5" customHeight="1" x14ac:dyDescent="0.15">
      <c r="A83" s="391" t="e">
        <f>#REF!</f>
        <v>#REF!</v>
      </c>
      <c r="B83" s="391" t="e">
        <f>#REF!</f>
        <v>#REF!</v>
      </c>
      <c r="C83" s="391" t="e">
        <f>#REF!</f>
        <v>#REF!</v>
      </c>
      <c r="D83" s="391" t="e">
        <f>#REF!</f>
        <v>#REF!</v>
      </c>
      <c r="E83" s="391" t="e">
        <f>#REF!</f>
        <v>#REF!</v>
      </c>
      <c r="F83" s="391" t="e">
        <f>#REF!</f>
        <v>#REF!</v>
      </c>
      <c r="G83" s="391" t="e">
        <f>#REF!</f>
        <v>#REF!</v>
      </c>
      <c r="H83" s="391" t="e">
        <f>#REF!</f>
        <v>#REF!</v>
      </c>
      <c r="I83" s="391" t="e">
        <f>#REF!</f>
        <v>#REF!</v>
      </c>
      <c r="J83" s="391" t="e">
        <f>#REF!</f>
        <v>#REF!</v>
      </c>
      <c r="K83" s="391" t="e">
        <f>#REF!</f>
        <v>#REF!</v>
      </c>
      <c r="L83" s="323"/>
      <c r="M83" s="328"/>
    </row>
    <row r="84" spans="1:13" ht="13.5" customHeight="1" x14ac:dyDescent="0.15">
      <c r="A84" s="391" t="e">
        <f>#REF!</f>
        <v>#REF!</v>
      </c>
      <c r="B84" s="391" t="e">
        <f>#REF!</f>
        <v>#REF!</v>
      </c>
      <c r="C84" s="391" t="e">
        <f>#REF!</f>
        <v>#REF!</v>
      </c>
      <c r="D84" s="391" t="e">
        <f>#REF!</f>
        <v>#REF!</v>
      </c>
      <c r="E84" s="391" t="e">
        <f>#REF!</f>
        <v>#REF!</v>
      </c>
      <c r="F84" s="391" t="e">
        <f>#REF!</f>
        <v>#REF!</v>
      </c>
      <c r="G84" s="391" t="e">
        <f>#REF!</f>
        <v>#REF!</v>
      </c>
      <c r="H84" s="391" t="e">
        <f>#REF!</f>
        <v>#REF!</v>
      </c>
      <c r="I84" s="391" t="e">
        <f>#REF!</f>
        <v>#REF!</v>
      </c>
      <c r="J84" s="391" t="e">
        <f>#REF!</f>
        <v>#REF!</v>
      </c>
      <c r="K84" s="391" t="e">
        <f>#REF!</f>
        <v>#REF!</v>
      </c>
      <c r="L84" s="323"/>
      <c r="M84" s="328"/>
    </row>
    <row r="85" spans="1:13" ht="13.5" customHeight="1" x14ac:dyDescent="0.15">
      <c r="A85" s="391" t="e">
        <f>#REF!</f>
        <v>#REF!</v>
      </c>
      <c r="B85" s="391" t="e">
        <f>#REF!</f>
        <v>#REF!</v>
      </c>
      <c r="C85" s="391" t="e">
        <f>#REF!</f>
        <v>#REF!</v>
      </c>
      <c r="D85" s="391" t="e">
        <f>#REF!</f>
        <v>#REF!</v>
      </c>
      <c r="E85" s="391" t="e">
        <f>#REF!</f>
        <v>#REF!</v>
      </c>
      <c r="F85" s="391" t="e">
        <f>#REF!</f>
        <v>#REF!</v>
      </c>
      <c r="G85" s="391" t="e">
        <f>#REF!</f>
        <v>#REF!</v>
      </c>
      <c r="H85" s="391" t="e">
        <f>#REF!</f>
        <v>#REF!</v>
      </c>
      <c r="I85" s="391" t="e">
        <f>#REF!</f>
        <v>#REF!</v>
      </c>
      <c r="J85" s="391" t="e">
        <f>#REF!</f>
        <v>#REF!</v>
      </c>
      <c r="K85" s="391" t="e">
        <f>#REF!</f>
        <v>#REF!</v>
      </c>
      <c r="L85" s="323"/>
      <c r="M85" s="328"/>
    </row>
    <row r="86" spans="1:13" ht="13.5" customHeight="1" x14ac:dyDescent="0.15">
      <c r="A86" s="391" t="e">
        <f>#REF!</f>
        <v>#REF!</v>
      </c>
      <c r="B86" s="391" t="e">
        <f>#REF!</f>
        <v>#REF!</v>
      </c>
      <c r="C86" s="391" t="e">
        <f>#REF!</f>
        <v>#REF!</v>
      </c>
      <c r="D86" s="391" t="e">
        <f>#REF!</f>
        <v>#REF!</v>
      </c>
      <c r="E86" s="391" t="e">
        <f>#REF!</f>
        <v>#REF!</v>
      </c>
      <c r="F86" s="391" t="e">
        <f>#REF!</f>
        <v>#REF!</v>
      </c>
      <c r="G86" s="391" t="e">
        <f>#REF!</f>
        <v>#REF!</v>
      </c>
      <c r="H86" s="391" t="e">
        <f>#REF!</f>
        <v>#REF!</v>
      </c>
      <c r="I86" s="391" t="e">
        <f>#REF!</f>
        <v>#REF!</v>
      </c>
      <c r="J86" s="391" t="e">
        <f>#REF!</f>
        <v>#REF!</v>
      </c>
      <c r="K86" s="391" t="e">
        <f>#REF!</f>
        <v>#REF!</v>
      </c>
      <c r="L86" s="323"/>
      <c r="M86" s="328"/>
    </row>
    <row r="87" spans="1:13" ht="13.5" customHeight="1" x14ac:dyDescent="0.15">
      <c r="A87" s="391" t="e">
        <f>#REF!</f>
        <v>#REF!</v>
      </c>
      <c r="B87" s="391" t="e">
        <f>#REF!</f>
        <v>#REF!</v>
      </c>
      <c r="C87" s="391" t="e">
        <f>#REF!</f>
        <v>#REF!</v>
      </c>
      <c r="D87" s="391" t="e">
        <f>#REF!</f>
        <v>#REF!</v>
      </c>
      <c r="E87" s="391" t="e">
        <f>#REF!</f>
        <v>#REF!</v>
      </c>
      <c r="F87" s="391" t="e">
        <f>#REF!</f>
        <v>#REF!</v>
      </c>
      <c r="G87" s="391" t="e">
        <f>#REF!</f>
        <v>#REF!</v>
      </c>
      <c r="H87" s="391" t="e">
        <f>#REF!</f>
        <v>#REF!</v>
      </c>
      <c r="I87" s="391" t="e">
        <f>#REF!</f>
        <v>#REF!</v>
      </c>
      <c r="J87" s="391" t="e">
        <f>#REF!</f>
        <v>#REF!</v>
      </c>
      <c r="K87" s="391" t="e">
        <f>#REF!</f>
        <v>#REF!</v>
      </c>
      <c r="L87" s="323"/>
      <c r="M87" s="328"/>
    </row>
    <row r="88" spans="1:13" ht="13.5" customHeight="1" x14ac:dyDescent="0.15">
      <c r="A88" s="391" t="e">
        <f>#REF!</f>
        <v>#REF!</v>
      </c>
      <c r="B88" s="391" t="e">
        <f>#REF!</f>
        <v>#REF!</v>
      </c>
      <c r="C88" s="391" t="e">
        <f>#REF!</f>
        <v>#REF!</v>
      </c>
      <c r="D88" s="391" t="e">
        <f>#REF!</f>
        <v>#REF!</v>
      </c>
      <c r="E88" s="391" t="e">
        <f>#REF!</f>
        <v>#REF!</v>
      </c>
      <c r="F88" s="391" t="e">
        <f>#REF!</f>
        <v>#REF!</v>
      </c>
      <c r="G88" s="391" t="e">
        <f>#REF!</f>
        <v>#REF!</v>
      </c>
      <c r="H88" s="391" t="e">
        <f>#REF!</f>
        <v>#REF!</v>
      </c>
      <c r="I88" s="391" t="e">
        <f>#REF!</f>
        <v>#REF!</v>
      </c>
      <c r="J88" s="391" t="e">
        <f>#REF!</f>
        <v>#REF!</v>
      </c>
      <c r="K88" s="391" t="e">
        <f>#REF!</f>
        <v>#REF!</v>
      </c>
      <c r="L88" s="323"/>
      <c r="M88" s="328"/>
    </row>
    <row r="89" spans="1:13" ht="13.5" customHeight="1" x14ac:dyDescent="0.15">
      <c r="A89" s="391" t="e">
        <f>#REF!</f>
        <v>#REF!</v>
      </c>
      <c r="B89" s="391" t="e">
        <f>#REF!</f>
        <v>#REF!</v>
      </c>
      <c r="C89" s="391" t="e">
        <f>#REF!</f>
        <v>#REF!</v>
      </c>
      <c r="D89" s="391" t="e">
        <f>#REF!</f>
        <v>#REF!</v>
      </c>
      <c r="E89" s="391" t="e">
        <f>#REF!</f>
        <v>#REF!</v>
      </c>
      <c r="F89" s="391" t="e">
        <f>#REF!</f>
        <v>#REF!</v>
      </c>
      <c r="G89" s="391" t="e">
        <f>#REF!</f>
        <v>#REF!</v>
      </c>
      <c r="H89" s="391" t="e">
        <f>#REF!</f>
        <v>#REF!</v>
      </c>
      <c r="I89" s="391" t="e">
        <f>#REF!</f>
        <v>#REF!</v>
      </c>
      <c r="J89" s="391" t="e">
        <f>#REF!</f>
        <v>#REF!</v>
      </c>
      <c r="K89" s="391" t="e">
        <f>#REF!</f>
        <v>#REF!</v>
      </c>
      <c r="L89" s="323"/>
      <c r="M89" s="328"/>
    </row>
    <row r="90" spans="1:13" ht="13.5" customHeight="1" x14ac:dyDescent="0.15">
      <c r="A90" s="391" t="e">
        <f>#REF!</f>
        <v>#REF!</v>
      </c>
      <c r="B90" s="391" t="e">
        <f>#REF!</f>
        <v>#REF!</v>
      </c>
      <c r="C90" s="391" t="e">
        <f>#REF!</f>
        <v>#REF!</v>
      </c>
      <c r="D90" s="391" t="e">
        <f>#REF!</f>
        <v>#REF!</v>
      </c>
      <c r="E90" s="391" t="e">
        <f>#REF!</f>
        <v>#REF!</v>
      </c>
      <c r="F90" s="391" t="e">
        <f>#REF!</f>
        <v>#REF!</v>
      </c>
      <c r="G90" s="391" t="e">
        <f>#REF!</f>
        <v>#REF!</v>
      </c>
      <c r="H90" s="391" t="e">
        <f>#REF!</f>
        <v>#REF!</v>
      </c>
      <c r="I90" s="391" t="e">
        <f>#REF!</f>
        <v>#REF!</v>
      </c>
      <c r="J90" s="391" t="e">
        <f>#REF!</f>
        <v>#REF!</v>
      </c>
      <c r="K90" s="391" t="e">
        <f>#REF!</f>
        <v>#REF!</v>
      </c>
      <c r="L90" s="323"/>
      <c r="M90" s="328"/>
    </row>
    <row r="91" spans="1:13" ht="13.5" customHeight="1" x14ac:dyDescent="0.15">
      <c r="A91" s="391" t="e">
        <f>#REF!</f>
        <v>#REF!</v>
      </c>
      <c r="B91" s="391" t="e">
        <f>#REF!</f>
        <v>#REF!</v>
      </c>
      <c r="C91" s="391" t="e">
        <f>#REF!</f>
        <v>#REF!</v>
      </c>
      <c r="D91" s="391" t="e">
        <f>#REF!</f>
        <v>#REF!</v>
      </c>
      <c r="E91" s="391" t="e">
        <f>#REF!</f>
        <v>#REF!</v>
      </c>
      <c r="F91" s="391" t="e">
        <f>#REF!</f>
        <v>#REF!</v>
      </c>
      <c r="G91" s="391" t="e">
        <f>#REF!</f>
        <v>#REF!</v>
      </c>
      <c r="H91" s="391" t="e">
        <f>#REF!</f>
        <v>#REF!</v>
      </c>
      <c r="I91" s="391" t="e">
        <f>#REF!</f>
        <v>#REF!</v>
      </c>
      <c r="J91" s="391" t="e">
        <f>#REF!</f>
        <v>#REF!</v>
      </c>
      <c r="K91" s="391" t="e">
        <f>#REF!</f>
        <v>#REF!</v>
      </c>
      <c r="L91" s="323"/>
      <c r="M91" s="328"/>
    </row>
    <row r="92" spans="1:13" ht="13.5" customHeight="1" x14ac:dyDescent="0.15">
      <c r="A92" s="391" t="e">
        <f>#REF!</f>
        <v>#REF!</v>
      </c>
      <c r="B92" s="391" t="e">
        <f>#REF!</f>
        <v>#REF!</v>
      </c>
      <c r="C92" s="391" t="e">
        <f>#REF!</f>
        <v>#REF!</v>
      </c>
      <c r="D92" s="391" t="e">
        <f>#REF!</f>
        <v>#REF!</v>
      </c>
      <c r="E92" s="391" t="e">
        <f>#REF!</f>
        <v>#REF!</v>
      </c>
      <c r="F92" s="391" t="e">
        <f>#REF!</f>
        <v>#REF!</v>
      </c>
      <c r="G92" s="391" t="e">
        <f>#REF!</f>
        <v>#REF!</v>
      </c>
      <c r="H92" s="391" t="e">
        <f>#REF!</f>
        <v>#REF!</v>
      </c>
      <c r="I92" s="391" t="e">
        <f>#REF!</f>
        <v>#REF!</v>
      </c>
      <c r="J92" s="391" t="e">
        <f>#REF!</f>
        <v>#REF!</v>
      </c>
      <c r="K92" s="391" t="e">
        <f>#REF!</f>
        <v>#REF!</v>
      </c>
      <c r="L92" s="323"/>
      <c r="M92" s="328"/>
    </row>
    <row r="93" spans="1:13" ht="13.5" customHeight="1" x14ac:dyDescent="0.15">
      <c r="A93" s="391" t="e">
        <f>#REF!</f>
        <v>#REF!</v>
      </c>
      <c r="B93" s="391" t="e">
        <f>#REF!</f>
        <v>#REF!</v>
      </c>
      <c r="C93" s="391" t="e">
        <f>#REF!</f>
        <v>#REF!</v>
      </c>
      <c r="D93" s="391" t="e">
        <f>#REF!</f>
        <v>#REF!</v>
      </c>
      <c r="E93" s="391" t="e">
        <f>#REF!</f>
        <v>#REF!</v>
      </c>
      <c r="F93" s="391" t="e">
        <f>#REF!</f>
        <v>#REF!</v>
      </c>
      <c r="G93" s="391" t="e">
        <f>#REF!</f>
        <v>#REF!</v>
      </c>
      <c r="H93" s="391" t="e">
        <f>#REF!</f>
        <v>#REF!</v>
      </c>
      <c r="I93" s="391" t="e">
        <f>#REF!</f>
        <v>#REF!</v>
      </c>
      <c r="J93" s="391" t="e">
        <f>#REF!</f>
        <v>#REF!</v>
      </c>
      <c r="K93" s="391" t="e">
        <f>#REF!</f>
        <v>#REF!</v>
      </c>
      <c r="L93" s="323"/>
      <c r="M93" s="328"/>
    </row>
    <row r="94" spans="1:13" ht="13.5" customHeight="1" x14ac:dyDescent="0.15">
      <c r="A94" s="391" t="e">
        <f>#REF!</f>
        <v>#REF!</v>
      </c>
      <c r="B94" s="391" t="e">
        <f>#REF!</f>
        <v>#REF!</v>
      </c>
      <c r="C94" s="391" t="e">
        <f>#REF!</f>
        <v>#REF!</v>
      </c>
      <c r="D94" s="391" t="e">
        <f>#REF!</f>
        <v>#REF!</v>
      </c>
      <c r="E94" s="391" t="e">
        <f>#REF!</f>
        <v>#REF!</v>
      </c>
      <c r="F94" s="391" t="e">
        <f>#REF!</f>
        <v>#REF!</v>
      </c>
      <c r="G94" s="391" t="e">
        <f>#REF!</f>
        <v>#REF!</v>
      </c>
      <c r="H94" s="391" t="e">
        <f>#REF!</f>
        <v>#REF!</v>
      </c>
      <c r="I94" s="391" t="e">
        <f>#REF!</f>
        <v>#REF!</v>
      </c>
      <c r="J94" s="391" t="e">
        <f>#REF!</f>
        <v>#REF!</v>
      </c>
      <c r="K94" s="391" t="e">
        <f>#REF!</f>
        <v>#REF!</v>
      </c>
      <c r="L94" s="323"/>
      <c r="M94" s="328"/>
    </row>
    <row r="95" spans="1:13" ht="13.5" customHeight="1" x14ac:dyDescent="0.15">
      <c r="A95" s="391" t="e">
        <f>#REF!</f>
        <v>#REF!</v>
      </c>
      <c r="B95" s="391" t="e">
        <f>#REF!</f>
        <v>#REF!</v>
      </c>
      <c r="C95" s="391" t="e">
        <f>#REF!</f>
        <v>#REF!</v>
      </c>
      <c r="D95" s="391" t="e">
        <f>#REF!</f>
        <v>#REF!</v>
      </c>
      <c r="E95" s="391" t="e">
        <f>#REF!</f>
        <v>#REF!</v>
      </c>
      <c r="F95" s="391" t="e">
        <f>#REF!</f>
        <v>#REF!</v>
      </c>
      <c r="G95" s="391" t="e">
        <f>#REF!</f>
        <v>#REF!</v>
      </c>
      <c r="H95" s="391" t="e">
        <f>#REF!</f>
        <v>#REF!</v>
      </c>
      <c r="I95" s="391" t="e">
        <f>#REF!</f>
        <v>#REF!</v>
      </c>
      <c r="J95" s="391" t="e">
        <f>#REF!</f>
        <v>#REF!</v>
      </c>
      <c r="K95" s="391" t="e">
        <f>#REF!</f>
        <v>#REF!</v>
      </c>
      <c r="L95" s="323"/>
      <c r="M95" s="328"/>
    </row>
    <row r="96" spans="1:13" ht="13.5" customHeight="1" x14ac:dyDescent="0.15">
      <c r="A96" s="391" t="e">
        <f>#REF!</f>
        <v>#REF!</v>
      </c>
      <c r="B96" s="391" t="e">
        <f>#REF!</f>
        <v>#REF!</v>
      </c>
      <c r="C96" s="391" t="e">
        <f>#REF!</f>
        <v>#REF!</v>
      </c>
      <c r="D96" s="391" t="e">
        <f>#REF!</f>
        <v>#REF!</v>
      </c>
      <c r="E96" s="391" t="e">
        <f>#REF!</f>
        <v>#REF!</v>
      </c>
      <c r="F96" s="391" t="e">
        <f>#REF!</f>
        <v>#REF!</v>
      </c>
      <c r="G96" s="391" t="e">
        <f>#REF!</f>
        <v>#REF!</v>
      </c>
      <c r="H96" s="391" t="e">
        <f>#REF!</f>
        <v>#REF!</v>
      </c>
      <c r="I96" s="391" t="e">
        <f>#REF!</f>
        <v>#REF!</v>
      </c>
      <c r="J96" s="391" t="e">
        <f>#REF!</f>
        <v>#REF!</v>
      </c>
      <c r="K96" s="391" t="e">
        <f>#REF!</f>
        <v>#REF!</v>
      </c>
      <c r="L96" s="323"/>
      <c r="M96" s="328"/>
    </row>
    <row r="97" spans="1:14" ht="13.5" hidden="1" customHeight="1" x14ac:dyDescent="0.15">
      <c r="A97" s="391" t="e">
        <f>#REF!</f>
        <v>#REF!</v>
      </c>
      <c r="B97" s="391" t="e">
        <f>#REF!</f>
        <v>#REF!</v>
      </c>
      <c r="C97" s="391" t="e">
        <f>#REF!</f>
        <v>#REF!</v>
      </c>
      <c r="D97" s="391" t="e">
        <f>#REF!</f>
        <v>#REF!</v>
      </c>
      <c r="E97" s="391" t="e">
        <f>#REF!</f>
        <v>#REF!</v>
      </c>
      <c r="F97" s="391" t="e">
        <f>#REF!</f>
        <v>#REF!</v>
      </c>
      <c r="G97" s="391" t="e">
        <f>#REF!</f>
        <v>#REF!</v>
      </c>
      <c r="H97" s="391" t="e">
        <f>#REF!</f>
        <v>#REF!</v>
      </c>
      <c r="I97" s="391" t="e">
        <f>#REF!</f>
        <v>#REF!</v>
      </c>
      <c r="J97" s="391" t="e">
        <f>#REF!</f>
        <v>#REF!</v>
      </c>
      <c r="K97" s="391" t="e">
        <f>#REF!</f>
        <v>#REF!</v>
      </c>
      <c r="L97" s="323"/>
      <c r="M97" s="328"/>
    </row>
    <row r="98" spans="1:14" ht="13.5" hidden="1" customHeight="1" x14ac:dyDescent="0.15">
      <c r="A98" s="391" t="e">
        <f>#REF!</f>
        <v>#REF!</v>
      </c>
      <c r="B98" s="391" t="e">
        <f>#REF!</f>
        <v>#REF!</v>
      </c>
      <c r="C98" s="391" t="e">
        <f>#REF!</f>
        <v>#REF!</v>
      </c>
      <c r="D98" s="391" t="e">
        <f>#REF!</f>
        <v>#REF!</v>
      </c>
      <c r="E98" s="391" t="e">
        <f>#REF!</f>
        <v>#REF!</v>
      </c>
      <c r="F98" s="391" t="e">
        <f>#REF!</f>
        <v>#REF!</v>
      </c>
      <c r="G98" s="391" t="e">
        <f>#REF!</f>
        <v>#REF!</v>
      </c>
      <c r="H98" s="391" t="e">
        <f>#REF!</f>
        <v>#REF!</v>
      </c>
      <c r="I98" s="391" t="e">
        <f>#REF!</f>
        <v>#REF!</v>
      </c>
      <c r="J98" s="391" t="e">
        <f>#REF!</f>
        <v>#REF!</v>
      </c>
      <c r="K98" s="391" t="e">
        <f>#REF!</f>
        <v>#REF!</v>
      </c>
      <c r="L98" s="323"/>
      <c r="M98" s="328"/>
    </row>
    <row r="99" spans="1:14" ht="13.5" hidden="1" customHeight="1" x14ac:dyDescent="0.15">
      <c r="A99" s="391" t="e">
        <f>#REF!</f>
        <v>#REF!</v>
      </c>
      <c r="B99" s="391" t="e">
        <f>#REF!</f>
        <v>#REF!</v>
      </c>
      <c r="C99" s="391" t="e">
        <f>#REF!</f>
        <v>#REF!</v>
      </c>
      <c r="D99" s="391" t="e">
        <f>#REF!</f>
        <v>#REF!</v>
      </c>
      <c r="E99" s="391" t="e">
        <f>#REF!</f>
        <v>#REF!</v>
      </c>
      <c r="F99" s="391" t="e">
        <f>#REF!</f>
        <v>#REF!</v>
      </c>
      <c r="G99" s="391" t="e">
        <f>#REF!</f>
        <v>#REF!</v>
      </c>
      <c r="H99" s="391" t="e">
        <f>#REF!</f>
        <v>#REF!</v>
      </c>
      <c r="I99" s="391" t="e">
        <f>#REF!</f>
        <v>#REF!</v>
      </c>
      <c r="J99" s="391" t="e">
        <f>#REF!</f>
        <v>#REF!</v>
      </c>
      <c r="K99" s="391" t="e">
        <f>#REF!</f>
        <v>#REF!</v>
      </c>
      <c r="L99" s="323"/>
      <c r="M99" s="328"/>
    </row>
    <row r="100" spans="1:14" ht="13.5" customHeight="1" x14ac:dyDescent="0.15">
      <c r="A100" s="391" t="e">
        <f>#REF!</f>
        <v>#REF!</v>
      </c>
      <c r="B100" s="391" t="e">
        <f>#REF!</f>
        <v>#REF!</v>
      </c>
      <c r="C100" s="391" t="e">
        <f>#REF!</f>
        <v>#REF!</v>
      </c>
      <c r="D100" s="391" t="e">
        <f>#REF!</f>
        <v>#REF!</v>
      </c>
      <c r="E100" s="391" t="e">
        <f>#REF!</f>
        <v>#REF!</v>
      </c>
      <c r="F100" s="391" t="e">
        <f>#REF!</f>
        <v>#REF!</v>
      </c>
      <c r="G100" s="391" t="e">
        <f>#REF!</f>
        <v>#REF!</v>
      </c>
      <c r="H100" s="391" t="e">
        <f>#REF!</f>
        <v>#REF!</v>
      </c>
      <c r="I100" s="391" t="e">
        <f>#REF!</f>
        <v>#REF!</v>
      </c>
      <c r="J100" s="391" t="e">
        <f>#REF!</f>
        <v>#REF!</v>
      </c>
      <c r="K100" s="391" t="e">
        <f>#REF!</f>
        <v>#REF!</v>
      </c>
      <c r="L100" s="332"/>
      <c r="M100" s="332"/>
    </row>
    <row r="101" spans="1:14" ht="13.5" customHeight="1" x14ac:dyDescent="0.15">
      <c r="A101" s="391" t="e">
        <f>#REF!</f>
        <v>#REF!</v>
      </c>
      <c r="B101" s="391" t="e">
        <f>#REF!</f>
        <v>#REF!</v>
      </c>
      <c r="C101" s="391" t="e">
        <f>#REF!</f>
        <v>#REF!</v>
      </c>
      <c r="D101" s="391" t="e">
        <f>#REF!</f>
        <v>#REF!</v>
      </c>
      <c r="E101" s="391" t="e">
        <f>#REF!</f>
        <v>#REF!</v>
      </c>
      <c r="F101" s="391" t="e">
        <f>#REF!</f>
        <v>#REF!</v>
      </c>
      <c r="G101" s="391" t="e">
        <f>#REF!</f>
        <v>#REF!</v>
      </c>
      <c r="H101" s="391" t="e">
        <f>#REF!</f>
        <v>#REF!</v>
      </c>
      <c r="I101" s="391" t="e">
        <f>#REF!</f>
        <v>#REF!</v>
      </c>
      <c r="J101" s="391" t="e">
        <f>#REF!</f>
        <v>#REF!</v>
      </c>
      <c r="K101" s="391" t="e">
        <f>#REF!</f>
        <v>#REF!</v>
      </c>
      <c r="L101" s="332"/>
      <c r="M101" s="332"/>
    </row>
    <row r="102" spans="1:14" ht="13.5" customHeight="1" x14ac:dyDescent="0.15">
      <c r="A102" s="391" t="e">
        <f>#REF!</f>
        <v>#REF!</v>
      </c>
      <c r="B102" s="391" t="e">
        <f>#REF!</f>
        <v>#REF!</v>
      </c>
      <c r="C102" s="391" t="e">
        <f>#REF!</f>
        <v>#REF!</v>
      </c>
      <c r="D102" s="391" t="e">
        <f>#REF!</f>
        <v>#REF!</v>
      </c>
      <c r="E102" s="391" t="e">
        <f>#REF!</f>
        <v>#REF!</v>
      </c>
      <c r="F102" s="391" t="e">
        <f>#REF!</f>
        <v>#REF!</v>
      </c>
      <c r="G102" s="391" t="e">
        <f>#REF!</f>
        <v>#REF!</v>
      </c>
      <c r="H102" s="391" t="e">
        <f>#REF!</f>
        <v>#REF!</v>
      </c>
      <c r="I102" s="391" t="e">
        <f>#REF!</f>
        <v>#REF!</v>
      </c>
      <c r="J102" s="391" t="e">
        <f>#REF!</f>
        <v>#REF!</v>
      </c>
      <c r="K102" s="391" t="e">
        <f>#REF!</f>
        <v>#REF!</v>
      </c>
      <c r="L102" s="332"/>
      <c r="M102" s="332"/>
    </row>
    <row r="103" spans="1:14" ht="13.5" customHeight="1" x14ac:dyDescent="0.15">
      <c r="A103" s="391" t="e">
        <f>#REF!</f>
        <v>#REF!</v>
      </c>
      <c r="B103" s="391" t="e">
        <f>#REF!</f>
        <v>#REF!</v>
      </c>
      <c r="C103" s="391" t="e">
        <f>#REF!</f>
        <v>#REF!</v>
      </c>
      <c r="D103" s="391" t="e">
        <f>#REF!</f>
        <v>#REF!</v>
      </c>
      <c r="E103" s="391" t="e">
        <f>#REF!</f>
        <v>#REF!</v>
      </c>
      <c r="F103" s="391" t="e">
        <f>#REF!</f>
        <v>#REF!</v>
      </c>
      <c r="G103" s="391" t="e">
        <f>#REF!</f>
        <v>#REF!</v>
      </c>
      <c r="H103" s="391" t="e">
        <f>#REF!</f>
        <v>#REF!</v>
      </c>
      <c r="I103" s="391" t="e">
        <f>#REF!</f>
        <v>#REF!</v>
      </c>
      <c r="J103" s="391" t="e">
        <f>#REF!</f>
        <v>#REF!</v>
      </c>
      <c r="K103" s="391" t="e">
        <f>#REF!</f>
        <v>#REF!</v>
      </c>
      <c r="L103" s="332"/>
      <c r="M103" s="332"/>
    </row>
    <row r="104" spans="1:14" ht="13.5" customHeight="1" x14ac:dyDescent="0.15">
      <c r="A104" s="391" t="e">
        <f>#REF!</f>
        <v>#REF!</v>
      </c>
      <c r="B104" s="391" t="e">
        <f>#REF!</f>
        <v>#REF!</v>
      </c>
      <c r="C104" s="391" t="e">
        <f>#REF!</f>
        <v>#REF!</v>
      </c>
      <c r="D104" s="391" t="e">
        <f>#REF!</f>
        <v>#REF!</v>
      </c>
      <c r="E104" s="391" t="e">
        <f>#REF!</f>
        <v>#REF!</v>
      </c>
      <c r="F104" s="391" t="e">
        <f>#REF!</f>
        <v>#REF!</v>
      </c>
      <c r="G104" s="391" t="e">
        <f>#REF!</f>
        <v>#REF!</v>
      </c>
      <c r="H104" s="391" t="e">
        <f>#REF!</f>
        <v>#REF!</v>
      </c>
      <c r="I104" s="391" t="e">
        <f>#REF!</f>
        <v>#REF!</v>
      </c>
      <c r="J104" s="391" t="e">
        <f>#REF!</f>
        <v>#REF!</v>
      </c>
      <c r="K104" s="391" t="e">
        <f>#REF!</f>
        <v>#REF!</v>
      </c>
      <c r="L104" s="332"/>
      <c r="M104" s="332"/>
    </row>
    <row r="105" spans="1:14" ht="13.5" customHeight="1" x14ac:dyDescent="0.15">
      <c r="A105" s="391" t="e">
        <f>#REF!</f>
        <v>#REF!</v>
      </c>
      <c r="B105" s="391" t="e">
        <f>#REF!</f>
        <v>#REF!</v>
      </c>
      <c r="C105" s="391" t="e">
        <f>#REF!</f>
        <v>#REF!</v>
      </c>
      <c r="D105" s="391" t="e">
        <f>#REF!</f>
        <v>#REF!</v>
      </c>
      <c r="E105" s="391" t="e">
        <f>#REF!</f>
        <v>#REF!</v>
      </c>
      <c r="F105" s="391" t="e">
        <f>#REF!</f>
        <v>#REF!</v>
      </c>
      <c r="G105" s="391" t="e">
        <f>#REF!</f>
        <v>#REF!</v>
      </c>
      <c r="H105" s="391" t="e">
        <f>#REF!</f>
        <v>#REF!</v>
      </c>
      <c r="I105" s="391" t="e">
        <f>#REF!</f>
        <v>#REF!</v>
      </c>
      <c r="J105" s="391" t="e">
        <f>#REF!</f>
        <v>#REF!</v>
      </c>
      <c r="K105" s="391" t="e">
        <f>#REF!</f>
        <v>#REF!</v>
      </c>
      <c r="L105" s="332"/>
      <c r="M105" s="332"/>
    </row>
    <row r="106" spans="1:14" ht="13.5" customHeight="1" x14ac:dyDescent="0.15">
      <c r="A106" s="391" t="e">
        <f>#REF!</f>
        <v>#REF!</v>
      </c>
      <c r="B106" s="391" t="e">
        <f>#REF!</f>
        <v>#REF!</v>
      </c>
      <c r="C106" s="391" t="e">
        <f>#REF!</f>
        <v>#REF!</v>
      </c>
      <c r="D106" s="391" t="e">
        <f>#REF!</f>
        <v>#REF!</v>
      </c>
      <c r="E106" s="391" t="e">
        <f>#REF!</f>
        <v>#REF!</v>
      </c>
      <c r="F106" s="391" t="e">
        <f>#REF!</f>
        <v>#REF!</v>
      </c>
      <c r="G106" s="391" t="e">
        <f>#REF!</f>
        <v>#REF!</v>
      </c>
      <c r="H106" s="391" t="e">
        <f>#REF!</f>
        <v>#REF!</v>
      </c>
      <c r="I106" s="391" t="e">
        <f>#REF!</f>
        <v>#REF!</v>
      </c>
      <c r="J106" s="391" t="e">
        <f>#REF!</f>
        <v>#REF!</v>
      </c>
      <c r="K106" s="391" t="e">
        <f>#REF!</f>
        <v>#REF!</v>
      </c>
      <c r="L106" s="332"/>
      <c r="M106" s="332"/>
    </row>
    <row r="107" spans="1:14" ht="13.5" customHeight="1" x14ac:dyDescent="0.15">
      <c r="A107" s="391" t="e">
        <f>#REF!</f>
        <v>#REF!</v>
      </c>
      <c r="B107" s="391" t="e">
        <f>#REF!</f>
        <v>#REF!</v>
      </c>
      <c r="C107" s="391" t="e">
        <f>#REF!</f>
        <v>#REF!</v>
      </c>
      <c r="D107" s="391" t="e">
        <f>#REF!</f>
        <v>#REF!</v>
      </c>
      <c r="E107" s="391" t="e">
        <f>#REF!</f>
        <v>#REF!</v>
      </c>
      <c r="F107" s="391" t="e">
        <f>#REF!</f>
        <v>#REF!</v>
      </c>
      <c r="G107" s="391" t="e">
        <f>#REF!</f>
        <v>#REF!</v>
      </c>
      <c r="H107" s="391" t="e">
        <f>#REF!</f>
        <v>#REF!</v>
      </c>
      <c r="I107" s="391" t="e">
        <f>#REF!</f>
        <v>#REF!</v>
      </c>
      <c r="J107" s="391" t="e">
        <f>#REF!</f>
        <v>#REF!</v>
      </c>
      <c r="K107" s="391" t="e">
        <f>#REF!</f>
        <v>#REF!</v>
      </c>
      <c r="L107" s="332"/>
      <c r="M107" s="332"/>
    </row>
    <row r="108" spans="1:14" ht="13.5" customHeight="1" x14ac:dyDescent="0.15">
      <c r="A108" s="391" t="e">
        <f>#REF!</f>
        <v>#REF!</v>
      </c>
      <c r="B108" s="391" t="e">
        <f>#REF!</f>
        <v>#REF!</v>
      </c>
      <c r="C108" s="391" t="e">
        <f>#REF!</f>
        <v>#REF!</v>
      </c>
      <c r="D108" s="391" t="e">
        <f>#REF!</f>
        <v>#REF!</v>
      </c>
      <c r="E108" s="391" t="e">
        <f>#REF!</f>
        <v>#REF!</v>
      </c>
      <c r="F108" s="391" t="e">
        <f>#REF!</f>
        <v>#REF!</v>
      </c>
      <c r="G108" s="391" t="e">
        <f>#REF!</f>
        <v>#REF!</v>
      </c>
      <c r="H108" s="391" t="e">
        <f>#REF!</f>
        <v>#REF!</v>
      </c>
      <c r="I108" s="391" t="e">
        <f>#REF!</f>
        <v>#REF!</v>
      </c>
      <c r="J108" s="391" t="e">
        <f>#REF!</f>
        <v>#REF!</v>
      </c>
      <c r="K108" s="391" t="e">
        <f>#REF!</f>
        <v>#REF!</v>
      </c>
      <c r="L108" s="332"/>
      <c r="M108" s="332"/>
    </row>
    <row r="109" spans="1:14" ht="13.5" customHeight="1" x14ac:dyDescent="0.15">
      <c r="A109" s="391" t="e">
        <f>#REF!</f>
        <v>#REF!</v>
      </c>
      <c r="B109" s="391" t="e">
        <f>#REF!</f>
        <v>#REF!</v>
      </c>
      <c r="C109" s="391" t="e">
        <f>#REF!</f>
        <v>#REF!</v>
      </c>
      <c r="D109" s="391" t="e">
        <f>#REF!</f>
        <v>#REF!</v>
      </c>
      <c r="E109" s="391" t="e">
        <f>#REF!</f>
        <v>#REF!</v>
      </c>
      <c r="F109" s="391" t="e">
        <f>#REF!</f>
        <v>#REF!</v>
      </c>
      <c r="G109" s="391" t="e">
        <f>#REF!</f>
        <v>#REF!</v>
      </c>
      <c r="H109" s="391" t="e">
        <f>#REF!</f>
        <v>#REF!</v>
      </c>
      <c r="I109" s="391" t="e">
        <f>#REF!</f>
        <v>#REF!</v>
      </c>
      <c r="J109" s="391" t="e">
        <f>#REF!</f>
        <v>#REF!</v>
      </c>
      <c r="K109" s="391" t="e">
        <f>#REF!</f>
        <v>#REF!</v>
      </c>
    </row>
    <row r="110" spans="1:14" ht="13.5" customHeight="1" x14ac:dyDescent="0.15">
      <c r="A110" s="391" t="e">
        <f>#REF!</f>
        <v>#REF!</v>
      </c>
      <c r="B110" s="391" t="e">
        <f>#REF!</f>
        <v>#REF!</v>
      </c>
      <c r="C110" s="391" t="e">
        <f>#REF!</f>
        <v>#REF!</v>
      </c>
      <c r="D110" s="391" t="e">
        <f>#REF!</f>
        <v>#REF!</v>
      </c>
      <c r="E110" s="391" t="e">
        <f>#REF!</f>
        <v>#REF!</v>
      </c>
      <c r="F110" s="391" t="e">
        <f>#REF!</f>
        <v>#REF!</v>
      </c>
      <c r="G110" s="391" t="e">
        <f>#REF!</f>
        <v>#REF!</v>
      </c>
      <c r="H110" s="391" t="e">
        <f>#REF!</f>
        <v>#REF!</v>
      </c>
      <c r="I110" s="391" t="e">
        <f>#REF!</f>
        <v>#REF!</v>
      </c>
      <c r="J110" s="391" t="e">
        <f>#REF!</f>
        <v>#REF!</v>
      </c>
      <c r="K110" s="391" t="e">
        <f>#REF!</f>
        <v>#REF!</v>
      </c>
    </row>
    <row r="111" spans="1:14" ht="13.5" customHeight="1" x14ac:dyDescent="0.15">
      <c r="A111" s="391" t="e">
        <f>#REF!</f>
        <v>#REF!</v>
      </c>
      <c r="B111" s="391" t="e">
        <f>#REF!</f>
        <v>#REF!</v>
      </c>
      <c r="C111" s="391" t="e">
        <f>#REF!</f>
        <v>#REF!</v>
      </c>
      <c r="D111" s="391" t="e">
        <f>#REF!</f>
        <v>#REF!</v>
      </c>
      <c r="E111" s="391" t="e">
        <f>#REF!</f>
        <v>#REF!</v>
      </c>
      <c r="F111" s="391" t="e">
        <f>#REF!</f>
        <v>#REF!</v>
      </c>
      <c r="G111" s="391" t="e">
        <f>#REF!</f>
        <v>#REF!</v>
      </c>
      <c r="H111" s="391" t="e">
        <f>#REF!</f>
        <v>#REF!</v>
      </c>
      <c r="I111" s="391" t="e">
        <f>#REF!</f>
        <v>#REF!</v>
      </c>
      <c r="J111" s="391" t="e">
        <f>#REF!</f>
        <v>#REF!</v>
      </c>
      <c r="K111" s="391" t="e">
        <f>#REF!</f>
        <v>#REF!</v>
      </c>
    </row>
    <row r="112" spans="1:14" s="324" customFormat="1" ht="13.5" customHeight="1" x14ac:dyDescent="0.15">
      <c r="A112" s="391" t="e">
        <f>#REF!</f>
        <v>#REF!</v>
      </c>
      <c r="B112" s="391" t="e">
        <f>#REF!</f>
        <v>#REF!</v>
      </c>
      <c r="C112" s="391" t="e">
        <f>#REF!</f>
        <v>#REF!</v>
      </c>
      <c r="D112" s="391" t="e">
        <f>#REF!</f>
        <v>#REF!</v>
      </c>
      <c r="E112" s="391" t="e">
        <f>#REF!</f>
        <v>#REF!</v>
      </c>
      <c r="F112" s="391" t="e">
        <f>#REF!</f>
        <v>#REF!</v>
      </c>
      <c r="G112" s="391" t="e">
        <f>#REF!</f>
        <v>#REF!</v>
      </c>
      <c r="H112" s="391" t="e">
        <f>#REF!</f>
        <v>#REF!</v>
      </c>
      <c r="I112" s="391" t="e">
        <f>#REF!</f>
        <v>#REF!</v>
      </c>
      <c r="J112" s="391" t="e">
        <f>#REF!</f>
        <v>#REF!</v>
      </c>
      <c r="K112" s="391" t="e">
        <f>#REF!</f>
        <v>#REF!</v>
      </c>
      <c r="L112" s="329"/>
      <c r="M112" s="329"/>
      <c r="N112" s="323"/>
    </row>
    <row r="113" spans="1:14" s="324" customFormat="1" ht="13.5" customHeight="1" x14ac:dyDescent="0.15">
      <c r="A113" s="391" t="e">
        <f>#REF!</f>
        <v>#REF!</v>
      </c>
      <c r="B113" s="391" t="e">
        <f>#REF!</f>
        <v>#REF!</v>
      </c>
      <c r="C113" s="391" t="e">
        <f>#REF!</f>
        <v>#REF!</v>
      </c>
      <c r="D113" s="391" t="e">
        <f>#REF!</f>
        <v>#REF!</v>
      </c>
      <c r="E113" s="391" t="e">
        <f>#REF!</f>
        <v>#REF!</v>
      </c>
      <c r="F113" s="391" t="e">
        <f>#REF!</f>
        <v>#REF!</v>
      </c>
      <c r="G113" s="391" t="e">
        <f>#REF!</f>
        <v>#REF!</v>
      </c>
      <c r="H113" s="391" t="e">
        <f>#REF!</f>
        <v>#REF!</v>
      </c>
      <c r="I113" s="391" t="e">
        <f>#REF!</f>
        <v>#REF!</v>
      </c>
      <c r="J113" s="391" t="e">
        <f>#REF!</f>
        <v>#REF!</v>
      </c>
      <c r="K113" s="391" t="e">
        <f>#REF!</f>
        <v>#REF!</v>
      </c>
      <c r="L113" s="329"/>
      <c r="M113" s="329"/>
      <c r="N113" s="323"/>
    </row>
    <row r="114" spans="1:14" s="324" customFormat="1" ht="13.5" customHeight="1" x14ac:dyDescent="0.15">
      <c r="A114" s="391" t="e">
        <f>#REF!</f>
        <v>#REF!</v>
      </c>
      <c r="B114" s="391" t="e">
        <f>#REF!</f>
        <v>#REF!</v>
      </c>
      <c r="C114" s="391" t="e">
        <f>#REF!</f>
        <v>#REF!</v>
      </c>
      <c r="D114" s="391" t="e">
        <f>#REF!</f>
        <v>#REF!</v>
      </c>
      <c r="E114" s="391" t="e">
        <f>#REF!</f>
        <v>#REF!</v>
      </c>
      <c r="F114" s="391" t="e">
        <f>#REF!</f>
        <v>#REF!</v>
      </c>
      <c r="G114" s="391" t="e">
        <f>#REF!</f>
        <v>#REF!</v>
      </c>
      <c r="H114" s="391" t="e">
        <f>#REF!</f>
        <v>#REF!</v>
      </c>
      <c r="I114" s="391" t="e">
        <f>#REF!</f>
        <v>#REF!</v>
      </c>
      <c r="J114" s="391" t="e">
        <f>#REF!</f>
        <v>#REF!</v>
      </c>
      <c r="K114" s="391" t="e">
        <f>#REF!</f>
        <v>#REF!</v>
      </c>
      <c r="L114" s="329"/>
      <c r="M114" s="329"/>
      <c r="N114" s="323"/>
    </row>
    <row r="115" spans="1:14" s="324" customFormat="1" ht="13.5" customHeight="1" x14ac:dyDescent="0.15">
      <c r="A115" s="391" t="e">
        <f>#REF!</f>
        <v>#REF!</v>
      </c>
      <c r="B115" s="391" t="e">
        <f>#REF!</f>
        <v>#REF!</v>
      </c>
      <c r="C115" s="391" t="e">
        <f>#REF!</f>
        <v>#REF!</v>
      </c>
      <c r="D115" s="391" t="e">
        <f>#REF!</f>
        <v>#REF!</v>
      </c>
      <c r="E115" s="391" t="e">
        <f>#REF!</f>
        <v>#REF!</v>
      </c>
      <c r="F115" s="391" t="e">
        <f>#REF!</f>
        <v>#REF!</v>
      </c>
      <c r="G115" s="391" t="e">
        <f>#REF!</f>
        <v>#REF!</v>
      </c>
      <c r="H115" s="391" t="e">
        <f>#REF!</f>
        <v>#REF!</v>
      </c>
      <c r="I115" s="391" t="e">
        <f>#REF!</f>
        <v>#REF!</v>
      </c>
      <c r="J115" s="391" t="e">
        <f>#REF!</f>
        <v>#REF!</v>
      </c>
      <c r="K115" s="391" t="e">
        <f>#REF!</f>
        <v>#REF!</v>
      </c>
      <c r="L115" s="329"/>
      <c r="M115" s="329"/>
      <c r="N115" s="323"/>
    </row>
    <row r="116" spans="1:14" s="324" customFormat="1" ht="13.5" customHeight="1" x14ac:dyDescent="0.15">
      <c r="A116" s="391" t="e">
        <f>#REF!</f>
        <v>#REF!</v>
      </c>
      <c r="B116" s="391" t="e">
        <f>#REF!</f>
        <v>#REF!</v>
      </c>
      <c r="C116" s="391" t="e">
        <f>#REF!</f>
        <v>#REF!</v>
      </c>
      <c r="D116" s="391" t="e">
        <f>#REF!</f>
        <v>#REF!</v>
      </c>
      <c r="E116" s="391" t="e">
        <f>#REF!</f>
        <v>#REF!</v>
      </c>
      <c r="F116" s="391" t="e">
        <f>#REF!</f>
        <v>#REF!</v>
      </c>
      <c r="G116" s="391" t="e">
        <f>#REF!</f>
        <v>#REF!</v>
      </c>
      <c r="H116" s="391" t="e">
        <f>#REF!</f>
        <v>#REF!</v>
      </c>
      <c r="I116" s="391" t="e">
        <f>#REF!</f>
        <v>#REF!</v>
      </c>
      <c r="J116" s="391" t="e">
        <f>#REF!</f>
        <v>#REF!</v>
      </c>
      <c r="K116" s="391" t="e">
        <f>#REF!</f>
        <v>#REF!</v>
      </c>
      <c r="L116" s="329"/>
      <c r="M116" s="329"/>
      <c r="N116" s="323"/>
    </row>
    <row r="117" spans="1:14" s="324" customFormat="1" ht="13.5" customHeight="1" x14ac:dyDescent="0.15">
      <c r="A117" s="391" t="e">
        <f>#REF!</f>
        <v>#REF!</v>
      </c>
      <c r="B117" s="391" t="e">
        <f>#REF!</f>
        <v>#REF!</v>
      </c>
      <c r="C117" s="391" t="e">
        <f>#REF!</f>
        <v>#REF!</v>
      </c>
      <c r="D117" s="391" t="e">
        <f>#REF!</f>
        <v>#REF!</v>
      </c>
      <c r="E117" s="391" t="e">
        <f>#REF!</f>
        <v>#REF!</v>
      </c>
      <c r="F117" s="391" t="e">
        <f>#REF!</f>
        <v>#REF!</v>
      </c>
      <c r="G117" s="391" t="e">
        <f>#REF!</f>
        <v>#REF!</v>
      </c>
      <c r="H117" s="391" t="e">
        <f>#REF!</f>
        <v>#REF!</v>
      </c>
      <c r="I117" s="391" t="e">
        <f>#REF!</f>
        <v>#REF!</v>
      </c>
      <c r="J117" s="391" t="e">
        <f>#REF!</f>
        <v>#REF!</v>
      </c>
      <c r="K117" s="391" t="e">
        <f>#REF!</f>
        <v>#REF!</v>
      </c>
      <c r="L117" s="329"/>
      <c r="M117" s="329"/>
      <c r="N117" s="323"/>
    </row>
    <row r="118" spans="1:14" s="324" customFormat="1" ht="13.5" customHeight="1" x14ac:dyDescent="0.15">
      <c r="A118" s="391" t="e">
        <f>#REF!</f>
        <v>#REF!</v>
      </c>
      <c r="B118" s="391" t="e">
        <f>#REF!</f>
        <v>#REF!</v>
      </c>
      <c r="C118" s="391" t="e">
        <f>#REF!</f>
        <v>#REF!</v>
      </c>
      <c r="D118" s="391" t="e">
        <f>#REF!</f>
        <v>#REF!</v>
      </c>
      <c r="E118" s="391" t="e">
        <f>#REF!</f>
        <v>#REF!</v>
      </c>
      <c r="F118" s="391" t="e">
        <f>#REF!</f>
        <v>#REF!</v>
      </c>
      <c r="G118" s="391" t="e">
        <f>#REF!</f>
        <v>#REF!</v>
      </c>
      <c r="H118" s="391" t="e">
        <f>#REF!</f>
        <v>#REF!</v>
      </c>
      <c r="I118" s="391" t="e">
        <f>#REF!</f>
        <v>#REF!</v>
      </c>
      <c r="J118" s="391" t="e">
        <f>#REF!</f>
        <v>#REF!</v>
      </c>
      <c r="K118" s="391" t="e">
        <f>#REF!</f>
        <v>#REF!</v>
      </c>
      <c r="L118" s="329"/>
      <c r="M118" s="329"/>
      <c r="N118" s="323"/>
    </row>
    <row r="119" spans="1:14" s="324" customFormat="1" ht="13.5" customHeight="1" x14ac:dyDescent="0.15">
      <c r="A119" s="391" t="e">
        <f>#REF!</f>
        <v>#REF!</v>
      </c>
      <c r="B119" s="391" t="e">
        <f>#REF!</f>
        <v>#REF!</v>
      </c>
      <c r="C119" s="391" t="e">
        <f>#REF!</f>
        <v>#REF!</v>
      </c>
      <c r="D119" s="391" t="e">
        <f>#REF!</f>
        <v>#REF!</v>
      </c>
      <c r="E119" s="391" t="e">
        <f>#REF!</f>
        <v>#REF!</v>
      </c>
      <c r="F119" s="391" t="e">
        <f>#REF!</f>
        <v>#REF!</v>
      </c>
      <c r="G119" s="391" t="e">
        <f>#REF!</f>
        <v>#REF!</v>
      </c>
      <c r="H119" s="391" t="e">
        <f>#REF!</f>
        <v>#REF!</v>
      </c>
      <c r="I119" s="391" t="e">
        <f>#REF!</f>
        <v>#REF!</v>
      </c>
      <c r="J119" s="391" t="e">
        <f>#REF!</f>
        <v>#REF!</v>
      </c>
      <c r="K119" s="391" t="e">
        <f>#REF!</f>
        <v>#REF!</v>
      </c>
      <c r="L119" s="329"/>
      <c r="M119" s="329"/>
      <c r="N119" s="323"/>
    </row>
    <row r="120" spans="1:14" s="324" customFormat="1" ht="13.5" customHeight="1" x14ac:dyDescent="0.15">
      <c r="A120" s="391" t="e">
        <f>#REF!</f>
        <v>#REF!</v>
      </c>
      <c r="B120" s="391" t="e">
        <f>#REF!</f>
        <v>#REF!</v>
      </c>
      <c r="C120" s="391" t="e">
        <f>#REF!</f>
        <v>#REF!</v>
      </c>
      <c r="D120" s="391" t="e">
        <f>#REF!</f>
        <v>#REF!</v>
      </c>
      <c r="E120" s="391" t="e">
        <f>#REF!</f>
        <v>#REF!</v>
      </c>
      <c r="F120" s="391" t="e">
        <f>#REF!</f>
        <v>#REF!</v>
      </c>
      <c r="G120" s="391" t="e">
        <f>#REF!</f>
        <v>#REF!</v>
      </c>
      <c r="H120" s="391" t="e">
        <f>#REF!</f>
        <v>#REF!</v>
      </c>
      <c r="I120" s="391" t="e">
        <f>#REF!</f>
        <v>#REF!</v>
      </c>
      <c r="J120" s="391" t="e">
        <f>#REF!</f>
        <v>#REF!</v>
      </c>
      <c r="K120" s="391" t="e">
        <f>#REF!</f>
        <v>#REF!</v>
      </c>
      <c r="L120" s="329"/>
      <c r="M120" s="329"/>
      <c r="N120" s="323"/>
    </row>
    <row r="121" spans="1:14" s="324" customFormat="1" ht="13.5" customHeight="1" x14ac:dyDescent="0.15">
      <c r="A121" s="391" t="e">
        <f>#REF!</f>
        <v>#REF!</v>
      </c>
      <c r="B121" s="391" t="e">
        <f>#REF!</f>
        <v>#REF!</v>
      </c>
      <c r="C121" s="391" t="e">
        <f>#REF!</f>
        <v>#REF!</v>
      </c>
      <c r="D121" s="391" t="e">
        <f>#REF!</f>
        <v>#REF!</v>
      </c>
      <c r="E121" s="391" t="e">
        <f>#REF!</f>
        <v>#REF!</v>
      </c>
      <c r="F121" s="391" t="e">
        <f>#REF!</f>
        <v>#REF!</v>
      </c>
      <c r="G121" s="391" t="e">
        <f>#REF!</f>
        <v>#REF!</v>
      </c>
      <c r="H121" s="391" t="e">
        <f>#REF!</f>
        <v>#REF!</v>
      </c>
      <c r="I121" s="391" t="e">
        <f>#REF!</f>
        <v>#REF!</v>
      </c>
      <c r="J121" s="391" t="e">
        <f>#REF!</f>
        <v>#REF!</v>
      </c>
      <c r="K121" s="391" t="e">
        <f>#REF!</f>
        <v>#REF!</v>
      </c>
      <c r="L121" s="329"/>
      <c r="M121" s="329"/>
      <c r="N121" s="323"/>
    </row>
    <row r="122" spans="1:14" s="324" customFormat="1" ht="13.5" customHeight="1" x14ac:dyDescent="0.15">
      <c r="A122" s="391" t="e">
        <f>#REF!</f>
        <v>#REF!</v>
      </c>
      <c r="B122" s="391" t="e">
        <f>#REF!</f>
        <v>#REF!</v>
      </c>
      <c r="C122" s="391" t="e">
        <f>#REF!</f>
        <v>#REF!</v>
      </c>
      <c r="D122" s="391" t="e">
        <f>#REF!</f>
        <v>#REF!</v>
      </c>
      <c r="E122" s="391" t="e">
        <f>#REF!</f>
        <v>#REF!</v>
      </c>
      <c r="F122" s="391" t="e">
        <f>#REF!</f>
        <v>#REF!</v>
      </c>
      <c r="G122" s="391" t="e">
        <f>#REF!</f>
        <v>#REF!</v>
      </c>
      <c r="H122" s="391" t="e">
        <f>#REF!</f>
        <v>#REF!</v>
      </c>
      <c r="I122" s="391" t="e">
        <f>#REF!</f>
        <v>#REF!</v>
      </c>
      <c r="J122" s="391" t="e">
        <f>#REF!</f>
        <v>#REF!</v>
      </c>
      <c r="K122" s="391" t="e">
        <f>#REF!</f>
        <v>#REF!</v>
      </c>
      <c r="L122" s="329"/>
      <c r="M122" s="329"/>
      <c r="N122" s="323"/>
    </row>
    <row r="123" spans="1:14" s="324" customFormat="1" ht="13.5" customHeight="1" x14ac:dyDescent="0.15">
      <c r="A123" s="391" t="e">
        <f>#REF!</f>
        <v>#REF!</v>
      </c>
      <c r="B123" s="391" t="e">
        <f>#REF!</f>
        <v>#REF!</v>
      </c>
      <c r="C123" s="391" t="e">
        <f>#REF!</f>
        <v>#REF!</v>
      </c>
      <c r="D123" s="391" t="e">
        <f>#REF!</f>
        <v>#REF!</v>
      </c>
      <c r="E123" s="391" t="e">
        <f>#REF!</f>
        <v>#REF!</v>
      </c>
      <c r="F123" s="391" t="e">
        <f>#REF!</f>
        <v>#REF!</v>
      </c>
      <c r="G123" s="391" t="e">
        <f>#REF!</f>
        <v>#REF!</v>
      </c>
      <c r="H123" s="391" t="e">
        <f>#REF!</f>
        <v>#REF!</v>
      </c>
      <c r="I123" s="391" t="e">
        <f>#REF!</f>
        <v>#REF!</v>
      </c>
      <c r="J123" s="391" t="e">
        <f>#REF!</f>
        <v>#REF!</v>
      </c>
      <c r="K123" s="391" t="e">
        <f>#REF!</f>
        <v>#REF!</v>
      </c>
      <c r="L123" s="329"/>
      <c r="M123" s="329"/>
      <c r="N123" s="323"/>
    </row>
    <row r="124" spans="1:14" s="324" customFormat="1" ht="13.5" customHeight="1" x14ac:dyDescent="0.15">
      <c r="A124" s="391" t="e">
        <f>#REF!</f>
        <v>#REF!</v>
      </c>
      <c r="B124" s="391" t="e">
        <f>#REF!</f>
        <v>#REF!</v>
      </c>
      <c r="C124" s="391" t="e">
        <f>#REF!</f>
        <v>#REF!</v>
      </c>
      <c r="D124" s="391" t="e">
        <f>#REF!</f>
        <v>#REF!</v>
      </c>
      <c r="E124" s="391" t="e">
        <f>#REF!</f>
        <v>#REF!</v>
      </c>
      <c r="F124" s="391" t="e">
        <f>#REF!</f>
        <v>#REF!</v>
      </c>
      <c r="G124" s="391" t="e">
        <f>#REF!</f>
        <v>#REF!</v>
      </c>
      <c r="H124" s="391" t="e">
        <f>#REF!</f>
        <v>#REF!</v>
      </c>
      <c r="I124" s="391" t="e">
        <f>#REF!</f>
        <v>#REF!</v>
      </c>
      <c r="J124" s="391" t="e">
        <f>#REF!</f>
        <v>#REF!</v>
      </c>
      <c r="K124" s="391" t="e">
        <f>#REF!</f>
        <v>#REF!</v>
      </c>
      <c r="L124" s="329"/>
      <c r="M124" s="329"/>
      <c r="N124" s="323"/>
    </row>
    <row r="125" spans="1:14" s="324" customFormat="1" ht="13.5" customHeight="1" x14ac:dyDescent="0.15">
      <c r="A125" s="391" t="e">
        <f>#REF!</f>
        <v>#REF!</v>
      </c>
      <c r="B125" s="391" t="e">
        <f>#REF!</f>
        <v>#REF!</v>
      </c>
      <c r="C125" s="391" t="e">
        <f>#REF!</f>
        <v>#REF!</v>
      </c>
      <c r="D125" s="391" t="e">
        <f>#REF!</f>
        <v>#REF!</v>
      </c>
      <c r="E125" s="391" t="e">
        <f>#REF!</f>
        <v>#REF!</v>
      </c>
      <c r="F125" s="391" t="e">
        <f>#REF!</f>
        <v>#REF!</v>
      </c>
      <c r="G125" s="391" t="e">
        <f>#REF!</f>
        <v>#REF!</v>
      </c>
      <c r="H125" s="391" t="e">
        <f>#REF!</f>
        <v>#REF!</v>
      </c>
      <c r="I125" s="391" t="e">
        <f>#REF!</f>
        <v>#REF!</v>
      </c>
      <c r="J125" s="391" t="e">
        <f>#REF!</f>
        <v>#REF!</v>
      </c>
      <c r="K125" s="391" t="e">
        <f>#REF!</f>
        <v>#REF!</v>
      </c>
      <c r="L125" s="329"/>
      <c r="M125" s="329"/>
      <c r="N125" s="323"/>
    </row>
    <row r="126" spans="1:14" s="324" customFormat="1" ht="13.5" customHeight="1" x14ac:dyDescent="0.15">
      <c r="A126" s="391" t="e">
        <f>#REF!</f>
        <v>#REF!</v>
      </c>
      <c r="B126" s="391" t="e">
        <f>#REF!</f>
        <v>#REF!</v>
      </c>
      <c r="C126" s="391" t="e">
        <f>#REF!</f>
        <v>#REF!</v>
      </c>
      <c r="D126" s="391" t="e">
        <f>#REF!</f>
        <v>#REF!</v>
      </c>
      <c r="E126" s="391" t="e">
        <f>#REF!</f>
        <v>#REF!</v>
      </c>
      <c r="F126" s="391" t="e">
        <f>#REF!</f>
        <v>#REF!</v>
      </c>
      <c r="G126" s="391" t="e">
        <f>#REF!</f>
        <v>#REF!</v>
      </c>
      <c r="H126" s="391" t="e">
        <f>#REF!</f>
        <v>#REF!</v>
      </c>
      <c r="I126" s="391" t="e">
        <f>#REF!</f>
        <v>#REF!</v>
      </c>
      <c r="J126" s="391" t="e">
        <f>#REF!</f>
        <v>#REF!</v>
      </c>
      <c r="K126" s="391" t="e">
        <f>#REF!</f>
        <v>#REF!</v>
      </c>
      <c r="L126" s="329"/>
      <c r="M126" s="329"/>
      <c r="N126" s="323"/>
    </row>
    <row r="127" spans="1:14" s="324" customFormat="1" ht="13.5" customHeight="1" x14ac:dyDescent="0.15">
      <c r="A127" s="391" t="e">
        <f>#REF!</f>
        <v>#REF!</v>
      </c>
      <c r="B127" s="391" t="e">
        <f>#REF!</f>
        <v>#REF!</v>
      </c>
      <c r="C127" s="391" t="e">
        <f>#REF!</f>
        <v>#REF!</v>
      </c>
      <c r="D127" s="391" t="e">
        <f>#REF!</f>
        <v>#REF!</v>
      </c>
      <c r="E127" s="391" t="e">
        <f>#REF!</f>
        <v>#REF!</v>
      </c>
      <c r="F127" s="391" t="e">
        <f>#REF!</f>
        <v>#REF!</v>
      </c>
      <c r="G127" s="391" t="e">
        <f>#REF!</f>
        <v>#REF!</v>
      </c>
      <c r="H127" s="391" t="e">
        <f>#REF!</f>
        <v>#REF!</v>
      </c>
      <c r="I127" s="391" t="e">
        <f>#REF!</f>
        <v>#REF!</v>
      </c>
      <c r="J127" s="391" t="e">
        <f>#REF!</f>
        <v>#REF!</v>
      </c>
      <c r="K127" s="391" t="e">
        <f>#REF!</f>
        <v>#REF!</v>
      </c>
      <c r="L127" s="329"/>
      <c r="M127" s="329"/>
      <c r="N127" s="323"/>
    </row>
    <row r="128" spans="1:14" s="324" customFormat="1" ht="13.5" customHeight="1" x14ac:dyDescent="0.15">
      <c r="A128" s="391" t="e">
        <f>#REF!</f>
        <v>#REF!</v>
      </c>
      <c r="B128" s="391" t="e">
        <f>#REF!</f>
        <v>#REF!</v>
      </c>
      <c r="C128" s="391" t="e">
        <f>#REF!</f>
        <v>#REF!</v>
      </c>
      <c r="D128" s="391" t="e">
        <f>#REF!</f>
        <v>#REF!</v>
      </c>
      <c r="E128" s="391" t="e">
        <f>#REF!</f>
        <v>#REF!</v>
      </c>
      <c r="F128" s="391" t="e">
        <f>#REF!</f>
        <v>#REF!</v>
      </c>
      <c r="G128" s="391" t="e">
        <f>#REF!</f>
        <v>#REF!</v>
      </c>
      <c r="H128" s="391" t="e">
        <f>#REF!</f>
        <v>#REF!</v>
      </c>
      <c r="I128" s="391" t="e">
        <f>#REF!</f>
        <v>#REF!</v>
      </c>
      <c r="J128" s="391" t="e">
        <f>#REF!</f>
        <v>#REF!</v>
      </c>
      <c r="K128" s="391" t="e">
        <f>#REF!</f>
        <v>#REF!</v>
      </c>
      <c r="L128" s="329"/>
      <c r="M128" s="329"/>
      <c r="N128" s="323"/>
    </row>
    <row r="129" spans="1:14" s="324" customFormat="1" ht="13.5" customHeight="1" x14ac:dyDescent="0.15">
      <c r="A129" s="391" t="e">
        <f>#REF!</f>
        <v>#REF!</v>
      </c>
      <c r="B129" s="391" t="e">
        <f>#REF!</f>
        <v>#REF!</v>
      </c>
      <c r="C129" s="391" t="e">
        <f>#REF!</f>
        <v>#REF!</v>
      </c>
      <c r="D129" s="391" t="e">
        <f>#REF!</f>
        <v>#REF!</v>
      </c>
      <c r="E129" s="391" t="e">
        <f>#REF!</f>
        <v>#REF!</v>
      </c>
      <c r="F129" s="391" t="e">
        <f>#REF!</f>
        <v>#REF!</v>
      </c>
      <c r="G129" s="391" t="e">
        <f>#REF!</f>
        <v>#REF!</v>
      </c>
      <c r="H129" s="391" t="e">
        <f>#REF!</f>
        <v>#REF!</v>
      </c>
      <c r="I129" s="391" t="e">
        <f>#REF!</f>
        <v>#REF!</v>
      </c>
      <c r="J129" s="391" t="e">
        <f>#REF!</f>
        <v>#REF!</v>
      </c>
      <c r="K129" s="391" t="e">
        <f>#REF!</f>
        <v>#REF!</v>
      </c>
      <c r="L129" s="329"/>
      <c r="M129" s="329"/>
      <c r="N129" s="323"/>
    </row>
    <row r="130" spans="1:14" s="324" customFormat="1" ht="13.5" customHeight="1" x14ac:dyDescent="0.15">
      <c r="A130" s="391" t="e">
        <f>#REF!</f>
        <v>#REF!</v>
      </c>
      <c r="B130" s="391" t="e">
        <f>#REF!</f>
        <v>#REF!</v>
      </c>
      <c r="C130" s="391" t="e">
        <f>#REF!</f>
        <v>#REF!</v>
      </c>
      <c r="D130" s="391" t="e">
        <f>#REF!</f>
        <v>#REF!</v>
      </c>
      <c r="E130" s="391" t="e">
        <f>#REF!</f>
        <v>#REF!</v>
      </c>
      <c r="F130" s="391" t="e">
        <f>#REF!</f>
        <v>#REF!</v>
      </c>
      <c r="G130" s="391" t="e">
        <f>#REF!</f>
        <v>#REF!</v>
      </c>
      <c r="H130" s="391" t="e">
        <f>#REF!</f>
        <v>#REF!</v>
      </c>
      <c r="I130" s="391" t="e">
        <f>#REF!</f>
        <v>#REF!</v>
      </c>
      <c r="J130" s="391" t="e">
        <f>#REF!</f>
        <v>#REF!</v>
      </c>
      <c r="K130" s="391" t="e">
        <f>#REF!</f>
        <v>#REF!</v>
      </c>
      <c r="L130" s="329"/>
      <c r="M130" s="329"/>
      <c r="N130" s="323"/>
    </row>
    <row r="131" spans="1:14" s="324" customFormat="1" ht="13.5" customHeight="1" x14ac:dyDescent="0.15">
      <c r="A131" s="391" t="e">
        <f>#REF!</f>
        <v>#REF!</v>
      </c>
      <c r="B131" s="391" t="e">
        <f>#REF!</f>
        <v>#REF!</v>
      </c>
      <c r="C131" s="391" t="e">
        <f>#REF!</f>
        <v>#REF!</v>
      </c>
      <c r="D131" s="391" t="e">
        <f>#REF!</f>
        <v>#REF!</v>
      </c>
      <c r="E131" s="391" t="e">
        <f>#REF!</f>
        <v>#REF!</v>
      </c>
      <c r="F131" s="391" t="e">
        <f>#REF!</f>
        <v>#REF!</v>
      </c>
      <c r="G131" s="391" t="e">
        <f>#REF!</f>
        <v>#REF!</v>
      </c>
      <c r="H131" s="391" t="e">
        <f>#REF!</f>
        <v>#REF!</v>
      </c>
      <c r="I131" s="391" t="e">
        <f>#REF!</f>
        <v>#REF!</v>
      </c>
      <c r="J131" s="391" t="e">
        <f>#REF!</f>
        <v>#REF!</v>
      </c>
      <c r="K131" s="391" t="e">
        <f>#REF!</f>
        <v>#REF!</v>
      </c>
      <c r="L131" s="329"/>
      <c r="M131" s="329"/>
      <c r="N131" s="323"/>
    </row>
    <row r="132" spans="1:14" s="324" customFormat="1" ht="13.5" customHeight="1" x14ac:dyDescent="0.15">
      <c r="A132" s="390"/>
      <c r="B132" s="390"/>
      <c r="C132" s="390"/>
      <c r="D132" s="390"/>
      <c r="E132" s="390"/>
      <c r="F132" s="390"/>
      <c r="G132" s="390"/>
      <c r="H132" s="390"/>
      <c r="I132" s="390"/>
      <c r="J132" s="390"/>
      <c r="K132" s="390"/>
      <c r="L132" s="325"/>
      <c r="M132" s="329"/>
      <c r="N132" s="323"/>
    </row>
    <row r="133" spans="1:14" s="325" customFormat="1" ht="13.5" customHeight="1" x14ac:dyDescent="0.15">
      <c r="C133" s="328" t="e">
        <f>#REF!</f>
        <v>#REF!</v>
      </c>
      <c r="H133" s="392"/>
      <c r="I133" s="392" t="e">
        <f>#REF!</f>
        <v>#REF!</v>
      </c>
      <c r="J133" s="392" t="e">
        <f>#REF!</f>
        <v>#REF!</v>
      </c>
      <c r="K133" s="392" t="e">
        <f>#REF!</f>
        <v>#REF!</v>
      </c>
      <c r="L133" s="328"/>
      <c r="M133" s="328"/>
      <c r="N133" s="328"/>
    </row>
    <row r="134" spans="1:14" s="324" customFormat="1" ht="13.5" customHeight="1" x14ac:dyDescent="0.15">
      <c r="A134" s="390"/>
      <c r="B134" s="390"/>
      <c r="C134" s="390"/>
      <c r="D134" s="390"/>
      <c r="E134" s="390"/>
      <c r="F134" s="390"/>
      <c r="G134" s="390"/>
      <c r="H134" s="392" t="e">
        <f>#REF!</f>
        <v>#REF!</v>
      </c>
      <c r="I134" s="393" t="e">
        <f>#REF!</f>
        <v>#REF!</v>
      </c>
      <c r="J134" s="393" t="e">
        <f>#REF!</f>
        <v>#REF!</v>
      </c>
      <c r="K134" s="393" t="e">
        <f>#REF!</f>
        <v>#REF!</v>
      </c>
      <c r="L134" s="329"/>
      <c r="M134" s="329"/>
      <c r="N134" s="323"/>
    </row>
    <row r="135" spans="1:14" s="324" customFormat="1" ht="13.5" customHeight="1" x14ac:dyDescent="0.15">
      <c r="A135" s="390"/>
      <c r="B135" s="390"/>
      <c r="C135" s="390"/>
      <c r="D135" s="390"/>
      <c r="E135" s="390"/>
      <c r="F135" s="390"/>
      <c r="G135" s="390"/>
      <c r="H135" s="392" t="e">
        <f>#REF!</f>
        <v>#REF!</v>
      </c>
      <c r="I135" s="393" t="e">
        <f>#REF!</f>
        <v>#REF!</v>
      </c>
      <c r="J135" s="393" t="e">
        <f>#REF!</f>
        <v>#REF!</v>
      </c>
      <c r="K135" s="393" t="e">
        <f>#REF!</f>
        <v>#REF!</v>
      </c>
      <c r="L135" s="329"/>
      <c r="M135" s="329"/>
      <c r="N135" s="323"/>
    </row>
    <row r="136" spans="1:14" s="324" customFormat="1" ht="13.5" customHeight="1" x14ac:dyDescent="0.15">
      <c r="A136" s="390"/>
      <c r="B136" s="390"/>
      <c r="C136" s="390"/>
      <c r="D136" s="390"/>
      <c r="E136" s="390"/>
      <c r="F136" s="390"/>
      <c r="G136" s="390"/>
      <c r="H136" s="392" t="e">
        <f>#REF!</f>
        <v>#REF!</v>
      </c>
      <c r="I136" s="393" t="e">
        <f>#REF!</f>
        <v>#REF!</v>
      </c>
      <c r="J136" s="393" t="e">
        <f>#REF!</f>
        <v>#REF!</v>
      </c>
      <c r="K136" s="393" t="e">
        <f>#REF!</f>
        <v>#REF!</v>
      </c>
      <c r="L136" s="329"/>
      <c r="M136" s="329"/>
      <c r="N136" s="323"/>
    </row>
    <row r="137" spans="1:14" s="324" customFormat="1" ht="13.5" customHeight="1" x14ac:dyDescent="0.15">
      <c r="A137" s="390"/>
      <c r="B137" s="390"/>
      <c r="C137" s="390"/>
      <c r="D137" s="390"/>
      <c r="E137" s="390"/>
      <c r="F137" s="390"/>
      <c r="G137" s="390"/>
      <c r="H137" s="392" t="e">
        <f>#REF!</f>
        <v>#REF!</v>
      </c>
      <c r="I137" s="393" t="e">
        <f>#REF!</f>
        <v>#REF!</v>
      </c>
      <c r="J137" s="393" t="e">
        <f>#REF!</f>
        <v>#REF!</v>
      </c>
      <c r="K137" s="393" t="e">
        <f>#REF!</f>
        <v>#REF!</v>
      </c>
      <c r="L137" s="329"/>
      <c r="M137" s="329"/>
      <c r="N137" s="323"/>
    </row>
    <row r="138" spans="1:14" s="324" customFormat="1" ht="13.5" customHeight="1" x14ac:dyDescent="0.15">
      <c r="A138" s="390"/>
      <c r="B138" s="390"/>
      <c r="C138" s="390"/>
      <c r="D138" s="390"/>
      <c r="E138" s="390"/>
      <c r="F138" s="390"/>
      <c r="G138" s="390"/>
      <c r="H138" s="392" t="e">
        <f>#REF!</f>
        <v>#REF!</v>
      </c>
      <c r="I138" s="393" t="e">
        <f>#REF!</f>
        <v>#REF!</v>
      </c>
      <c r="J138" s="393" t="e">
        <f>#REF!</f>
        <v>#REF!</v>
      </c>
      <c r="K138" s="393" t="e">
        <f>#REF!</f>
        <v>#REF!</v>
      </c>
      <c r="L138" s="329"/>
      <c r="M138" s="329"/>
      <c r="N138" s="323"/>
    </row>
    <row r="139" spans="1:14" s="324" customFormat="1" ht="13.5" customHeight="1" x14ac:dyDescent="0.15">
      <c r="A139" s="390"/>
      <c r="B139" s="390"/>
      <c r="C139" s="390"/>
      <c r="D139" s="390"/>
      <c r="E139" s="390"/>
      <c r="F139" s="390"/>
      <c r="G139" s="390"/>
      <c r="H139" s="394" t="e">
        <f>#REF!</f>
        <v>#REF!</v>
      </c>
      <c r="I139" s="395" t="e">
        <f>#REF!</f>
        <v>#REF!</v>
      </c>
      <c r="J139" s="395" t="e">
        <f>#REF!</f>
        <v>#REF!</v>
      </c>
      <c r="K139" s="395" t="e">
        <f>#REF!</f>
        <v>#REF!</v>
      </c>
      <c r="L139" s="329"/>
      <c r="M139" s="329"/>
      <c r="N139" s="323"/>
    </row>
    <row r="140" spans="1:14" s="324" customFormat="1" ht="13.5" customHeight="1" x14ac:dyDescent="0.15">
      <c r="A140" s="390"/>
      <c r="B140" s="396"/>
      <c r="C140" s="396"/>
      <c r="D140" s="396"/>
      <c r="E140" s="396"/>
      <c r="F140" s="396"/>
      <c r="G140" s="396"/>
      <c r="H140" s="323"/>
      <c r="I140" s="323"/>
      <c r="J140" s="323"/>
      <c r="K140" s="323"/>
      <c r="L140" s="329"/>
      <c r="M140" s="329"/>
      <c r="N140" s="323"/>
    </row>
    <row r="141" spans="1:14" s="324" customFormat="1" ht="13.5" customHeight="1" x14ac:dyDescent="0.15">
      <c r="A141" s="390"/>
      <c r="B141" s="396"/>
      <c r="C141" s="396"/>
      <c r="D141" s="396"/>
      <c r="E141" s="396"/>
      <c r="F141" s="396"/>
      <c r="G141" s="396"/>
      <c r="H141" s="323"/>
      <c r="I141" s="323"/>
      <c r="J141" s="323"/>
      <c r="K141" s="323"/>
      <c r="L141" s="329"/>
      <c r="M141" s="329"/>
      <c r="N141" s="323"/>
    </row>
    <row r="142" spans="1:14" s="324" customFormat="1" ht="13.5" customHeight="1" x14ac:dyDescent="0.15">
      <c r="A142" s="390"/>
      <c r="B142" s="396"/>
      <c r="C142" s="396"/>
      <c r="D142" s="396"/>
      <c r="E142" s="396"/>
      <c r="F142" s="396"/>
      <c r="G142" s="396"/>
      <c r="H142" s="323"/>
      <c r="I142" s="323"/>
      <c r="J142" s="323"/>
      <c r="K142" s="323"/>
      <c r="L142" s="329"/>
      <c r="M142" s="329"/>
      <c r="N142" s="323"/>
    </row>
    <row r="143" spans="1:14" s="324" customFormat="1" ht="13.5" customHeight="1" x14ac:dyDescent="0.15">
      <c r="A143" s="390"/>
      <c r="B143" s="396"/>
      <c r="C143" s="396"/>
      <c r="D143" s="396"/>
      <c r="E143" s="396"/>
      <c r="F143" s="396"/>
      <c r="G143" s="396"/>
      <c r="H143" s="323"/>
      <c r="I143" s="323"/>
      <c r="J143" s="323"/>
      <c r="K143" s="323"/>
      <c r="L143" s="329"/>
      <c r="M143" s="329"/>
      <c r="N143" s="323"/>
    </row>
    <row r="144" spans="1:14" s="324" customFormat="1" ht="13.5" customHeight="1" x14ac:dyDescent="0.15">
      <c r="A144" s="390"/>
      <c r="B144" s="396"/>
      <c r="C144" s="396"/>
      <c r="D144" s="396"/>
      <c r="E144" s="396"/>
      <c r="F144" s="396"/>
      <c r="G144" s="396"/>
      <c r="H144" s="323"/>
      <c r="I144" s="323"/>
      <c r="J144" s="323"/>
      <c r="K144" s="323"/>
      <c r="L144" s="329"/>
      <c r="M144" s="329"/>
      <c r="N144" s="323"/>
    </row>
    <row r="145" spans="1:14" s="324" customFormat="1" ht="13.5" customHeight="1" x14ac:dyDescent="0.15">
      <c r="A145" s="390"/>
      <c r="B145" s="396"/>
      <c r="C145" s="396"/>
      <c r="D145" s="396"/>
      <c r="E145" s="396"/>
      <c r="F145" s="396"/>
      <c r="G145" s="396"/>
      <c r="H145" s="323"/>
      <c r="I145" s="323"/>
      <c r="J145" s="323"/>
      <c r="K145" s="323"/>
      <c r="L145" s="329"/>
      <c r="M145" s="329"/>
      <c r="N145" s="323"/>
    </row>
    <row r="146" spans="1:14" s="324" customFormat="1" ht="13.5" customHeight="1" x14ac:dyDescent="0.15">
      <c r="A146" s="390"/>
      <c r="B146" s="396"/>
      <c r="C146" s="396"/>
      <c r="D146" s="396"/>
      <c r="E146" s="396"/>
      <c r="F146" s="396"/>
      <c r="G146" s="396"/>
      <c r="H146" s="323"/>
      <c r="I146" s="323"/>
      <c r="J146" s="323"/>
      <c r="K146" s="323"/>
      <c r="L146" s="329"/>
      <c r="M146" s="329"/>
      <c r="N146" s="323"/>
    </row>
    <row r="147" spans="1:14" s="324" customFormat="1" ht="13.5" customHeight="1" x14ac:dyDescent="0.15">
      <c r="A147" s="390"/>
      <c r="B147" s="396"/>
      <c r="C147" s="396"/>
      <c r="D147" s="396"/>
      <c r="E147" s="396"/>
      <c r="F147" s="396"/>
      <c r="G147" s="396"/>
      <c r="H147" s="323"/>
      <c r="I147" s="323"/>
      <c r="J147" s="323"/>
      <c r="K147" s="323"/>
      <c r="L147" s="329"/>
      <c r="M147" s="329"/>
      <c r="N147" s="323"/>
    </row>
    <row r="148" spans="1:14" s="324" customFormat="1" ht="13.5" customHeight="1" x14ac:dyDescent="0.15">
      <c r="A148" s="390"/>
      <c r="B148" s="396"/>
      <c r="C148" s="396"/>
      <c r="D148" s="396"/>
      <c r="E148" s="396"/>
      <c r="F148" s="396"/>
      <c r="G148" s="396"/>
      <c r="H148" s="323"/>
      <c r="I148" s="323"/>
      <c r="J148" s="323"/>
      <c r="K148" s="323"/>
      <c r="L148" s="329"/>
      <c r="M148" s="329"/>
      <c r="N148" s="323"/>
    </row>
    <row r="149" spans="1:14" s="324" customFormat="1" ht="13.5" customHeight="1" x14ac:dyDescent="0.15">
      <c r="A149" s="390"/>
      <c r="B149" s="396"/>
      <c r="C149" s="396"/>
      <c r="D149" s="396"/>
      <c r="E149" s="396"/>
      <c r="F149" s="396"/>
      <c r="G149" s="396"/>
      <c r="H149" s="323"/>
      <c r="I149" s="323"/>
      <c r="J149" s="323"/>
      <c r="K149" s="323"/>
      <c r="L149" s="329"/>
      <c r="M149" s="329"/>
      <c r="N149" s="323"/>
    </row>
    <row r="150" spans="1:14" s="324" customFormat="1" ht="13.5" customHeight="1" x14ac:dyDescent="0.15">
      <c r="A150" s="390"/>
      <c r="B150" s="396"/>
      <c r="C150" s="396"/>
      <c r="D150" s="396"/>
      <c r="E150" s="396"/>
      <c r="F150" s="396"/>
      <c r="G150" s="396"/>
      <c r="H150" s="323"/>
      <c r="I150" s="323"/>
      <c r="J150" s="323"/>
      <c r="K150" s="323"/>
      <c r="L150" s="329"/>
      <c r="M150" s="329"/>
      <c r="N150" s="323"/>
    </row>
    <row r="151" spans="1:14" s="324" customFormat="1" ht="13.5" customHeight="1" x14ac:dyDescent="0.15">
      <c r="A151" s="390"/>
      <c r="B151" s="396"/>
      <c r="C151" s="396"/>
      <c r="D151" s="396"/>
      <c r="E151" s="396"/>
      <c r="F151" s="396"/>
      <c r="G151" s="396"/>
      <c r="H151" s="323"/>
      <c r="I151" s="323"/>
      <c r="J151" s="323"/>
      <c r="K151" s="323"/>
      <c r="L151" s="329"/>
      <c r="M151" s="329"/>
      <c r="N151" s="323"/>
    </row>
    <row r="152" spans="1:14" s="324" customFormat="1" ht="13.5" customHeight="1" x14ac:dyDescent="0.15">
      <c r="A152" s="390"/>
      <c r="B152" s="396"/>
      <c r="C152" s="396"/>
      <c r="D152" s="396"/>
      <c r="E152" s="396"/>
      <c r="F152" s="396"/>
      <c r="G152" s="396"/>
      <c r="H152" s="323"/>
      <c r="I152" s="323"/>
      <c r="J152" s="323"/>
      <c r="K152" s="323"/>
      <c r="L152" s="329"/>
      <c r="M152" s="329"/>
      <c r="N152" s="323"/>
    </row>
    <row r="153" spans="1:14" s="324" customFormat="1" ht="13.5" customHeight="1" x14ac:dyDescent="0.15">
      <c r="A153" s="390"/>
      <c r="B153" s="396"/>
      <c r="C153" s="396"/>
      <c r="D153" s="396"/>
      <c r="E153" s="396"/>
      <c r="F153" s="396"/>
      <c r="G153" s="396"/>
      <c r="H153" s="323"/>
      <c r="I153" s="323"/>
      <c r="J153" s="323"/>
      <c r="K153" s="323"/>
      <c r="L153" s="329"/>
      <c r="M153" s="329"/>
      <c r="N153" s="323"/>
    </row>
    <row r="154" spans="1:14" s="324" customFormat="1" ht="13.5" customHeight="1" x14ac:dyDescent="0.15">
      <c r="A154" s="390"/>
      <c r="B154" s="396"/>
      <c r="C154" s="396"/>
      <c r="D154" s="396"/>
      <c r="E154" s="396"/>
      <c r="F154" s="396"/>
      <c r="G154" s="396"/>
      <c r="H154" s="323"/>
      <c r="I154" s="323"/>
      <c r="J154" s="323"/>
      <c r="K154" s="323"/>
      <c r="L154" s="329"/>
      <c r="M154" s="329"/>
      <c r="N154" s="323"/>
    </row>
    <row r="155" spans="1:14" s="324" customFormat="1" ht="13.5" customHeight="1" x14ac:dyDescent="0.15">
      <c r="A155" s="390"/>
      <c r="B155" s="396"/>
      <c r="C155" s="396"/>
      <c r="D155" s="396"/>
      <c r="E155" s="396"/>
      <c r="F155" s="396"/>
      <c r="G155" s="396"/>
      <c r="H155" s="323"/>
      <c r="I155" s="323"/>
      <c r="J155" s="323"/>
      <c r="K155" s="323"/>
      <c r="L155" s="329"/>
      <c r="M155" s="329"/>
      <c r="N155" s="323"/>
    </row>
    <row r="156" spans="1:14" s="324" customFormat="1" ht="13.5" customHeight="1" x14ac:dyDescent="0.15">
      <c r="A156" s="390"/>
      <c r="B156" s="396"/>
      <c r="C156" s="396"/>
      <c r="D156" s="396"/>
      <c r="E156" s="396"/>
      <c r="F156" s="396"/>
      <c r="G156" s="396"/>
      <c r="H156" s="323"/>
      <c r="I156" s="323"/>
      <c r="J156" s="323"/>
      <c r="K156" s="323"/>
      <c r="L156" s="329"/>
      <c r="M156" s="329"/>
      <c r="N156" s="323"/>
    </row>
    <row r="157" spans="1:14" s="324" customFormat="1" ht="13.5" customHeight="1" x14ac:dyDescent="0.15">
      <c r="A157" s="390"/>
      <c r="B157" s="396"/>
      <c r="C157" s="396"/>
      <c r="D157" s="396"/>
      <c r="E157" s="396"/>
      <c r="F157" s="396"/>
      <c r="G157" s="396"/>
      <c r="H157" s="323"/>
      <c r="I157" s="323"/>
      <c r="J157" s="323"/>
      <c r="K157" s="323"/>
      <c r="L157" s="329"/>
      <c r="M157" s="329"/>
      <c r="N157" s="323"/>
    </row>
    <row r="158" spans="1:14" s="324" customFormat="1" ht="13.5" customHeight="1" x14ac:dyDescent="0.15">
      <c r="A158" s="390"/>
      <c r="B158" s="396"/>
      <c r="C158" s="396"/>
      <c r="D158" s="396"/>
      <c r="E158" s="396"/>
      <c r="F158" s="396"/>
      <c r="G158" s="396"/>
      <c r="H158" s="323"/>
      <c r="I158" s="323"/>
      <c r="J158" s="323"/>
      <c r="K158" s="323"/>
      <c r="L158" s="329"/>
      <c r="M158" s="329"/>
      <c r="N158" s="323"/>
    </row>
    <row r="159" spans="1:14" s="324" customFormat="1" ht="13.5" customHeight="1" x14ac:dyDescent="0.15">
      <c r="A159" s="390"/>
      <c r="B159" s="396"/>
      <c r="C159" s="396"/>
      <c r="D159" s="396"/>
      <c r="E159" s="396"/>
      <c r="F159" s="396"/>
      <c r="G159" s="396"/>
      <c r="H159" s="323"/>
      <c r="I159" s="323"/>
      <c r="J159" s="323"/>
      <c r="K159" s="323"/>
      <c r="L159" s="329"/>
      <c r="M159" s="329"/>
      <c r="N159" s="323"/>
    </row>
    <row r="160" spans="1:14" s="324" customFormat="1" ht="13.5" customHeight="1" x14ac:dyDescent="0.15">
      <c r="A160" s="390"/>
      <c r="B160" s="396"/>
      <c r="C160" s="396"/>
      <c r="D160" s="396"/>
      <c r="E160" s="396"/>
      <c r="F160" s="396"/>
      <c r="G160" s="396"/>
      <c r="H160" s="323"/>
      <c r="I160" s="323"/>
      <c r="J160" s="323"/>
      <c r="K160" s="323"/>
      <c r="L160" s="329"/>
      <c r="M160" s="329"/>
      <c r="N160" s="323"/>
    </row>
    <row r="161" spans="1:14" s="324" customFormat="1" ht="13.5" customHeight="1" x14ac:dyDescent="0.15">
      <c r="A161" s="390"/>
      <c r="B161" s="396"/>
      <c r="C161" s="396"/>
      <c r="D161" s="396"/>
      <c r="E161" s="396"/>
      <c r="F161" s="396"/>
      <c r="G161" s="396"/>
      <c r="H161" s="323"/>
      <c r="I161" s="323"/>
      <c r="J161" s="323"/>
      <c r="K161" s="323"/>
      <c r="L161" s="329"/>
      <c r="M161" s="329"/>
      <c r="N161" s="323"/>
    </row>
    <row r="162" spans="1:14" s="324" customFormat="1" ht="13.5" customHeight="1" x14ac:dyDescent="0.15">
      <c r="A162" s="390"/>
      <c r="B162" s="396"/>
      <c r="C162" s="396"/>
      <c r="D162" s="396"/>
      <c r="E162" s="396"/>
      <c r="F162" s="396"/>
      <c r="G162" s="396"/>
      <c r="H162" s="323"/>
      <c r="I162" s="323"/>
      <c r="J162" s="323"/>
      <c r="K162" s="323"/>
      <c r="L162" s="329"/>
      <c r="M162" s="329"/>
      <c r="N162" s="323"/>
    </row>
    <row r="163" spans="1:14" s="324" customFormat="1" ht="13.5" customHeight="1" x14ac:dyDescent="0.15">
      <c r="A163" s="390"/>
      <c r="B163" s="396"/>
      <c r="C163" s="396"/>
      <c r="D163" s="396"/>
      <c r="E163" s="396"/>
      <c r="F163" s="396"/>
      <c r="G163" s="396"/>
      <c r="H163" s="323"/>
      <c r="I163" s="323"/>
      <c r="J163" s="323"/>
      <c r="K163" s="323"/>
      <c r="L163" s="329"/>
      <c r="M163" s="329"/>
      <c r="N163" s="323"/>
    </row>
    <row r="164" spans="1:14" s="324" customFormat="1" ht="13.5" customHeight="1" x14ac:dyDescent="0.15">
      <c r="A164" s="390"/>
      <c r="B164" s="396"/>
      <c r="C164" s="396"/>
      <c r="D164" s="396"/>
      <c r="E164" s="396"/>
      <c r="F164" s="396"/>
      <c r="G164" s="396"/>
      <c r="H164" s="323"/>
      <c r="I164" s="323"/>
      <c r="J164" s="323"/>
      <c r="K164" s="323"/>
      <c r="L164" s="329"/>
      <c r="M164" s="329"/>
      <c r="N164" s="323"/>
    </row>
    <row r="165" spans="1:14" s="324" customFormat="1" ht="13.5" customHeight="1" x14ac:dyDescent="0.15">
      <c r="A165" s="390"/>
      <c r="B165" s="396"/>
      <c r="C165" s="396"/>
      <c r="D165" s="396"/>
      <c r="E165" s="396"/>
      <c r="F165" s="396"/>
      <c r="G165" s="396"/>
      <c r="H165" s="323"/>
      <c r="I165" s="323"/>
      <c r="J165" s="323"/>
      <c r="K165" s="323"/>
      <c r="L165" s="329"/>
      <c r="M165" s="329"/>
      <c r="N165" s="323"/>
    </row>
    <row r="166" spans="1:14" s="324" customFormat="1" ht="13.5" customHeight="1" x14ac:dyDescent="0.15">
      <c r="A166" s="390"/>
      <c r="B166" s="396"/>
      <c r="C166" s="396"/>
      <c r="D166" s="396"/>
      <c r="E166" s="396"/>
      <c r="F166" s="396"/>
      <c r="G166" s="396"/>
      <c r="H166" s="323"/>
      <c r="I166" s="323"/>
      <c r="J166" s="323"/>
      <c r="K166" s="323"/>
      <c r="L166" s="329"/>
      <c r="M166" s="329"/>
      <c r="N166" s="323"/>
    </row>
    <row r="167" spans="1:14" s="324" customFormat="1" ht="13.5" customHeight="1" x14ac:dyDescent="0.15">
      <c r="A167" s="390"/>
      <c r="B167" s="396"/>
      <c r="C167" s="396"/>
      <c r="D167" s="396"/>
      <c r="E167" s="396"/>
      <c r="F167" s="396"/>
      <c r="G167" s="396"/>
      <c r="H167" s="323"/>
      <c r="I167" s="323"/>
      <c r="J167" s="323"/>
      <c r="K167" s="323"/>
      <c r="L167" s="329"/>
      <c r="M167" s="329"/>
      <c r="N167" s="323"/>
    </row>
    <row r="168" spans="1:14" s="324" customFormat="1" ht="13.5" customHeight="1" x14ac:dyDescent="0.15">
      <c r="A168" s="390"/>
      <c r="B168" s="396"/>
      <c r="C168" s="396"/>
      <c r="D168" s="396"/>
      <c r="E168" s="396"/>
      <c r="F168" s="396"/>
      <c r="G168" s="396"/>
      <c r="H168" s="323"/>
      <c r="I168" s="323"/>
      <c r="J168" s="323"/>
      <c r="K168" s="323"/>
      <c r="L168" s="329"/>
      <c r="M168" s="329"/>
      <c r="N168" s="323"/>
    </row>
    <row r="169" spans="1:14" s="324" customFormat="1" ht="13.5" customHeight="1" x14ac:dyDescent="0.15">
      <c r="A169" s="390"/>
      <c r="B169" s="396"/>
      <c r="C169" s="396"/>
      <c r="D169" s="396"/>
      <c r="E169" s="396"/>
      <c r="F169" s="396"/>
      <c r="G169" s="396"/>
      <c r="H169" s="323"/>
      <c r="I169" s="323"/>
      <c r="J169" s="323"/>
      <c r="K169" s="323"/>
      <c r="L169" s="329"/>
      <c r="M169" s="329"/>
      <c r="N169" s="323"/>
    </row>
    <row r="170" spans="1:14" s="324" customFormat="1" ht="13.5" customHeight="1" x14ac:dyDescent="0.15">
      <c r="A170" s="390"/>
      <c r="B170" s="396"/>
      <c r="C170" s="396"/>
      <c r="D170" s="396"/>
      <c r="E170" s="396"/>
      <c r="F170" s="396"/>
      <c r="G170" s="396"/>
      <c r="H170" s="323"/>
      <c r="I170" s="323"/>
      <c r="J170" s="323"/>
      <c r="K170" s="323"/>
      <c r="L170" s="329"/>
      <c r="M170" s="329"/>
      <c r="N170" s="323"/>
    </row>
    <row r="171" spans="1:14" s="324" customFormat="1" ht="13.5" customHeight="1" x14ac:dyDescent="0.15">
      <c r="A171" s="390"/>
      <c r="B171" s="396"/>
      <c r="C171" s="396"/>
      <c r="D171" s="396"/>
      <c r="E171" s="396"/>
      <c r="F171" s="396"/>
      <c r="G171" s="396"/>
      <c r="H171" s="323"/>
      <c r="I171" s="323"/>
      <c r="J171" s="323"/>
      <c r="K171" s="323"/>
      <c r="L171" s="329"/>
      <c r="M171" s="329"/>
      <c r="N171" s="323"/>
    </row>
    <row r="172" spans="1:14" s="324" customFormat="1" ht="13.5" customHeight="1" x14ac:dyDescent="0.15">
      <c r="A172" s="390"/>
      <c r="B172" s="396"/>
      <c r="C172" s="396"/>
      <c r="D172" s="396"/>
      <c r="E172" s="396"/>
      <c r="F172" s="396"/>
      <c r="G172" s="396"/>
      <c r="H172" s="323"/>
      <c r="I172" s="323"/>
      <c r="J172" s="323"/>
      <c r="K172" s="323"/>
      <c r="L172" s="329"/>
      <c r="M172" s="329"/>
      <c r="N172" s="323"/>
    </row>
    <row r="173" spans="1:14" s="324" customFormat="1" ht="13.5" customHeight="1" x14ac:dyDescent="0.15">
      <c r="A173" s="390"/>
      <c r="B173" s="396"/>
      <c r="C173" s="396"/>
      <c r="D173" s="396"/>
      <c r="E173" s="396"/>
      <c r="F173" s="396"/>
      <c r="G173" s="396"/>
      <c r="H173" s="323"/>
      <c r="I173" s="323"/>
      <c r="J173" s="323"/>
      <c r="K173" s="323"/>
      <c r="L173" s="329"/>
      <c r="M173" s="329"/>
      <c r="N173" s="323"/>
    </row>
    <row r="174" spans="1:14" s="324" customFormat="1" ht="13.5" customHeight="1" x14ac:dyDescent="0.15">
      <c r="A174" s="390"/>
      <c r="B174" s="396"/>
      <c r="C174" s="396"/>
      <c r="D174" s="396"/>
      <c r="E174" s="396"/>
      <c r="F174" s="396"/>
      <c r="G174" s="396"/>
      <c r="H174" s="323"/>
      <c r="I174" s="323"/>
      <c r="J174" s="323"/>
      <c r="K174" s="323"/>
      <c r="L174" s="329"/>
      <c r="M174" s="329"/>
      <c r="N174" s="323"/>
    </row>
    <row r="175" spans="1:14" s="324" customFormat="1" ht="13.5" customHeight="1" x14ac:dyDescent="0.15">
      <c r="A175" s="390"/>
      <c r="B175" s="396"/>
      <c r="C175" s="396"/>
      <c r="D175" s="396"/>
      <c r="E175" s="396"/>
      <c r="F175" s="396"/>
      <c r="G175" s="396"/>
      <c r="H175" s="323"/>
      <c r="I175" s="323"/>
      <c r="J175" s="323"/>
      <c r="K175" s="323"/>
      <c r="L175" s="329"/>
      <c r="M175" s="329"/>
      <c r="N175" s="323"/>
    </row>
    <row r="176" spans="1:14" s="324" customFormat="1" ht="13.5" customHeight="1" x14ac:dyDescent="0.15">
      <c r="A176" s="390"/>
      <c r="B176" s="396"/>
      <c r="C176" s="396"/>
      <c r="D176" s="396"/>
      <c r="E176" s="396"/>
      <c r="F176" s="396"/>
      <c r="G176" s="396"/>
      <c r="H176" s="323"/>
      <c r="I176" s="323"/>
      <c r="J176" s="323"/>
      <c r="K176" s="323"/>
      <c r="L176" s="329"/>
      <c r="M176" s="329"/>
      <c r="N176" s="323"/>
    </row>
  </sheetData>
  <phoneticPr fontId="4"/>
  <pageMargins left="0.51181102362204722" right="0.41" top="0.55118110236220474" bottom="0.47244094488188981" header="0.31496062992125984" footer="0.31496062992125984"/>
  <pageSetup paperSize="9" scale="38" orientation="portrait" cellComments="asDisplayed" horizontalDpi="429496729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9">
    <pageSetUpPr fitToPage="1"/>
  </sheetPr>
  <dimension ref="A1:L66"/>
  <sheetViews>
    <sheetView zoomScaleNormal="100" zoomScaleSheetLayoutView="70" workbookViewId="0">
      <pane xSplit="1" ySplit="3" topLeftCell="B28" activePane="bottomRight" state="frozen"/>
      <selection activeCell="I33" sqref="I33"/>
      <selection pane="topRight" activeCell="I33" sqref="I33"/>
      <selection pane="bottomLeft" activeCell="I33" sqref="I33"/>
      <selection pane="bottomRight" activeCell="I33" sqref="I33"/>
    </sheetView>
  </sheetViews>
  <sheetFormatPr defaultColWidth="10.28515625" defaultRowHeight="13.15" customHeight="1" x14ac:dyDescent="0.15"/>
  <cols>
    <col min="1" max="1" width="50.7109375" style="335" customWidth="1"/>
    <col min="2" max="4" width="18.7109375" style="333" customWidth="1"/>
    <col min="5" max="7" width="18.7109375" style="326" customWidth="1"/>
    <col min="8" max="8" width="10.28515625" style="326"/>
    <col min="9" max="10" width="15" style="338" hidden="1" customWidth="1"/>
    <col min="11" max="12" width="16.28515625" style="326" hidden="1" customWidth="1"/>
    <col min="13" max="16384" width="10.28515625" style="326"/>
  </cols>
  <sheetData>
    <row r="1" spans="1:12" ht="18" customHeight="1" x14ac:dyDescent="0.15">
      <c r="A1" s="333" t="s">
        <v>401</v>
      </c>
    </row>
    <row r="2" spans="1:12" ht="18" customHeight="1" x14ac:dyDescent="0.15">
      <c r="A2" s="333"/>
      <c r="G2" s="334" t="s">
        <v>402</v>
      </c>
    </row>
    <row r="3" spans="1:12" ht="36.75" customHeight="1" x14ac:dyDescent="0.15">
      <c r="A3" s="397" t="s">
        <v>403</v>
      </c>
      <c r="B3" s="397" t="s">
        <v>30</v>
      </c>
      <c r="C3" s="398" t="s">
        <v>3</v>
      </c>
      <c r="D3" s="398" t="s">
        <v>7</v>
      </c>
      <c r="E3" s="397" t="s">
        <v>0</v>
      </c>
      <c r="F3" s="399" t="s">
        <v>404</v>
      </c>
      <c r="G3" s="400" t="s">
        <v>504</v>
      </c>
    </row>
    <row r="4" spans="1:12" ht="18" customHeight="1" x14ac:dyDescent="0.15">
      <c r="A4" s="401" t="e">
        <f>#REF!</f>
        <v>#REF!</v>
      </c>
      <c r="B4" s="401" t="e">
        <f>#REF!</f>
        <v>#REF!</v>
      </c>
      <c r="C4" s="401" t="e">
        <f>#REF!</f>
        <v>#REF!</v>
      </c>
      <c r="D4" s="401" t="e">
        <f>#REF!</f>
        <v>#REF!</v>
      </c>
      <c r="E4" s="401" t="e">
        <f>#REF!</f>
        <v>#REF!</v>
      </c>
      <c r="F4" s="401" t="e">
        <f>#REF!</f>
        <v>#REF!</v>
      </c>
      <c r="G4" s="402"/>
      <c r="I4" s="338">
        <v>200582764</v>
      </c>
      <c r="K4" s="403">
        <v>1811571894</v>
      </c>
      <c r="L4" s="403">
        <f>K4+I4-J4</f>
        <v>2012154658</v>
      </c>
    </row>
    <row r="5" spans="1:12" ht="18" customHeight="1" x14ac:dyDescent="0.15">
      <c r="A5" s="401" t="e">
        <f>#REF!</f>
        <v>#REF!</v>
      </c>
      <c r="B5" s="401" t="e">
        <f>#REF!</f>
        <v>#REF!</v>
      </c>
      <c r="C5" s="401" t="e">
        <f>#REF!</f>
        <v>#REF!</v>
      </c>
      <c r="D5" s="401" t="e">
        <f>#REF!</f>
        <v>#REF!</v>
      </c>
      <c r="E5" s="401" t="e">
        <f>#REF!</f>
        <v>#REF!</v>
      </c>
      <c r="F5" s="401" t="e">
        <f>#REF!</f>
        <v>#REF!</v>
      </c>
      <c r="G5" s="404"/>
      <c r="I5" s="338">
        <v>5611430</v>
      </c>
      <c r="K5" s="403">
        <v>21190740</v>
      </c>
      <c r="L5" s="403">
        <f t="shared" ref="L5:L25" si="0">K5+I5-J5</f>
        <v>26802170</v>
      </c>
    </row>
    <row r="6" spans="1:12" ht="18" customHeight="1" x14ac:dyDescent="0.15">
      <c r="A6" s="401" t="e">
        <f>#REF!</f>
        <v>#REF!</v>
      </c>
      <c r="B6" s="401" t="e">
        <f>#REF!</f>
        <v>#REF!</v>
      </c>
      <c r="C6" s="401" t="e">
        <f>#REF!</f>
        <v>#REF!</v>
      </c>
      <c r="D6" s="401" t="e">
        <f>#REF!</f>
        <v>#REF!</v>
      </c>
      <c r="E6" s="401" t="e">
        <f>#REF!</f>
        <v>#REF!</v>
      </c>
      <c r="F6" s="401" t="e">
        <f>#REF!</f>
        <v>#REF!</v>
      </c>
      <c r="G6" s="402"/>
      <c r="I6" s="338">
        <v>496522</v>
      </c>
      <c r="K6" s="403">
        <v>1504894988</v>
      </c>
      <c r="L6" s="403">
        <f t="shared" si="0"/>
        <v>1505391510</v>
      </c>
    </row>
    <row r="7" spans="1:12" ht="18" customHeight="1" x14ac:dyDescent="0.15">
      <c r="A7" s="401" t="e">
        <f>#REF!</f>
        <v>#REF!</v>
      </c>
      <c r="B7" s="401" t="e">
        <f>#REF!</f>
        <v>#REF!</v>
      </c>
      <c r="C7" s="401" t="e">
        <f>#REF!</f>
        <v>#REF!</v>
      </c>
      <c r="D7" s="401" t="e">
        <f>#REF!</f>
        <v>#REF!</v>
      </c>
      <c r="E7" s="401" t="e">
        <f>#REF!</f>
        <v>#REF!</v>
      </c>
      <c r="F7" s="401" t="e">
        <f>#REF!</f>
        <v>#REF!</v>
      </c>
      <c r="G7" s="402"/>
      <c r="K7" s="403">
        <v>6158141</v>
      </c>
      <c r="L7" s="403">
        <f t="shared" si="0"/>
        <v>6158141</v>
      </c>
    </row>
    <row r="8" spans="1:12" ht="18" customHeight="1" x14ac:dyDescent="0.15">
      <c r="A8" s="401" t="e">
        <f>#REF!</f>
        <v>#REF!</v>
      </c>
      <c r="B8" s="401" t="e">
        <f>#REF!</f>
        <v>#REF!</v>
      </c>
      <c r="C8" s="401" t="e">
        <f>#REF!</f>
        <v>#REF!</v>
      </c>
      <c r="D8" s="401" t="e">
        <f>#REF!</f>
        <v>#REF!</v>
      </c>
      <c r="E8" s="401" t="e">
        <f>#REF!</f>
        <v>#REF!</v>
      </c>
      <c r="F8" s="401" t="e">
        <f>#REF!</f>
        <v>#REF!</v>
      </c>
      <c r="G8" s="402"/>
      <c r="I8" s="338">
        <v>2213922</v>
      </c>
      <c r="J8" s="338">
        <v>2035000</v>
      </c>
      <c r="K8" s="403">
        <v>4151545</v>
      </c>
      <c r="L8" s="403">
        <f t="shared" si="0"/>
        <v>4330467</v>
      </c>
    </row>
    <row r="9" spans="1:12" ht="18" customHeight="1" x14ac:dyDescent="0.15">
      <c r="A9" s="401" t="e">
        <f>#REF!</f>
        <v>#REF!</v>
      </c>
      <c r="B9" s="401" t="e">
        <f>#REF!</f>
        <v>#REF!</v>
      </c>
      <c r="C9" s="401" t="e">
        <f>#REF!</f>
        <v>#REF!</v>
      </c>
      <c r="D9" s="401" t="e">
        <f>#REF!</f>
        <v>#REF!</v>
      </c>
      <c r="E9" s="401" t="e">
        <f>#REF!</f>
        <v>#REF!</v>
      </c>
      <c r="F9" s="401" t="e">
        <f>#REF!</f>
        <v>#REF!</v>
      </c>
      <c r="G9" s="402"/>
      <c r="J9" s="338">
        <v>1119411</v>
      </c>
      <c r="K9" s="403">
        <v>1119411</v>
      </c>
      <c r="L9" s="403">
        <f t="shared" si="0"/>
        <v>0</v>
      </c>
    </row>
    <row r="10" spans="1:12" ht="18" customHeight="1" x14ac:dyDescent="0.15">
      <c r="A10" s="401" t="e">
        <f>#REF!</f>
        <v>#REF!</v>
      </c>
      <c r="B10" s="401" t="e">
        <f>#REF!</f>
        <v>#REF!</v>
      </c>
      <c r="C10" s="401" t="e">
        <f>#REF!</f>
        <v>#REF!</v>
      </c>
      <c r="D10" s="401" t="e">
        <f>#REF!</f>
        <v>#REF!</v>
      </c>
      <c r="E10" s="401" t="e">
        <f>#REF!</f>
        <v>#REF!</v>
      </c>
      <c r="F10" s="401" t="e">
        <f>#REF!</f>
        <v>#REF!</v>
      </c>
      <c r="G10" s="402"/>
      <c r="K10" s="403">
        <v>0</v>
      </c>
      <c r="L10" s="403">
        <f t="shared" si="0"/>
        <v>0</v>
      </c>
    </row>
    <row r="11" spans="1:12" ht="18" customHeight="1" x14ac:dyDescent="0.15">
      <c r="A11" s="401" t="e">
        <f>#REF!</f>
        <v>#REF!</v>
      </c>
      <c r="B11" s="401" t="e">
        <f>#REF!</f>
        <v>#REF!</v>
      </c>
      <c r="C11" s="401" t="e">
        <f>#REF!</f>
        <v>#REF!</v>
      </c>
      <c r="D11" s="401" t="e">
        <f>#REF!</f>
        <v>#REF!</v>
      </c>
      <c r="E11" s="401" t="e">
        <f>#REF!</f>
        <v>#REF!</v>
      </c>
      <c r="F11" s="401" t="e">
        <f>#REF!</f>
        <v>#REF!</v>
      </c>
      <c r="G11" s="402"/>
      <c r="I11" s="338">
        <v>8309137</v>
      </c>
      <c r="J11" s="338">
        <v>19057000</v>
      </c>
      <c r="K11" s="403">
        <v>29031116</v>
      </c>
      <c r="L11" s="403">
        <f t="shared" si="0"/>
        <v>18283253</v>
      </c>
    </row>
    <row r="12" spans="1:12" ht="18" customHeight="1" x14ac:dyDescent="0.15">
      <c r="A12" s="401" t="e">
        <f>#REF!</f>
        <v>#REF!</v>
      </c>
      <c r="B12" s="401" t="e">
        <f>#REF!</f>
        <v>#REF!</v>
      </c>
      <c r="C12" s="401" t="e">
        <f>#REF!</f>
        <v>#REF!</v>
      </c>
      <c r="D12" s="401" t="e">
        <f>#REF!</f>
        <v>#REF!</v>
      </c>
      <c r="E12" s="401" t="e">
        <f>#REF!</f>
        <v>#REF!</v>
      </c>
      <c r="F12" s="401" t="e">
        <f>#REF!</f>
        <v>#REF!</v>
      </c>
      <c r="G12" s="402"/>
      <c r="K12" s="403">
        <v>48250000</v>
      </c>
      <c r="L12" s="403">
        <f t="shared" si="0"/>
        <v>48250000</v>
      </c>
    </row>
    <row r="13" spans="1:12" ht="18" customHeight="1" x14ac:dyDescent="0.15">
      <c r="A13" s="401" t="e">
        <f>#REF!</f>
        <v>#REF!</v>
      </c>
      <c r="B13" s="401" t="e">
        <f>#REF!</f>
        <v>#REF!</v>
      </c>
      <c r="C13" s="401" t="e">
        <f>#REF!</f>
        <v>#REF!</v>
      </c>
      <c r="D13" s="401" t="e">
        <f>#REF!</f>
        <v>#REF!</v>
      </c>
      <c r="E13" s="401" t="e">
        <f>#REF!</f>
        <v>#REF!</v>
      </c>
      <c r="F13" s="401" t="e">
        <f>#REF!</f>
        <v>#REF!</v>
      </c>
      <c r="G13" s="402"/>
      <c r="K13" s="403">
        <v>24000000</v>
      </c>
      <c r="L13" s="403">
        <f t="shared" si="0"/>
        <v>24000000</v>
      </c>
    </row>
    <row r="14" spans="1:12" ht="18" customHeight="1" x14ac:dyDescent="0.15">
      <c r="A14" s="401" t="e">
        <f>#REF!</f>
        <v>#REF!</v>
      </c>
      <c r="B14" s="401" t="e">
        <f>#REF!</f>
        <v>#REF!</v>
      </c>
      <c r="C14" s="401" t="e">
        <f>#REF!</f>
        <v>#REF!</v>
      </c>
      <c r="D14" s="401" t="e">
        <f>#REF!</f>
        <v>#REF!</v>
      </c>
      <c r="E14" s="401" t="e">
        <f>#REF!</f>
        <v>#REF!</v>
      </c>
      <c r="F14" s="401" t="e">
        <f>#REF!</f>
        <v>#REF!</v>
      </c>
      <c r="G14" s="402"/>
      <c r="I14" s="338">
        <v>1763000</v>
      </c>
      <c r="K14" s="403"/>
      <c r="L14" s="403">
        <f t="shared" si="0"/>
        <v>1763000</v>
      </c>
    </row>
    <row r="15" spans="1:12" ht="18" customHeight="1" x14ac:dyDescent="0.15">
      <c r="A15" s="401" t="e">
        <f>#REF!</f>
        <v>#REF!</v>
      </c>
      <c r="B15" s="401" t="e">
        <f>#REF!</f>
        <v>#REF!</v>
      </c>
      <c r="C15" s="401" t="e">
        <f>#REF!</f>
        <v>#REF!</v>
      </c>
      <c r="D15" s="401" t="e">
        <f>#REF!</f>
        <v>#REF!</v>
      </c>
      <c r="E15" s="401" t="e">
        <f>#REF!</f>
        <v>#REF!</v>
      </c>
      <c r="F15" s="401" t="e">
        <f>#REF!</f>
        <v>#REF!</v>
      </c>
      <c r="G15" s="402"/>
      <c r="I15" s="338">
        <v>100000000</v>
      </c>
      <c r="K15" s="403"/>
      <c r="L15" s="403">
        <f t="shared" si="0"/>
        <v>100000000</v>
      </c>
    </row>
    <row r="16" spans="1:12" ht="18" customHeight="1" x14ac:dyDescent="0.15">
      <c r="A16" s="401" t="e">
        <f>#REF!</f>
        <v>#REF!</v>
      </c>
      <c r="B16" s="401" t="e">
        <f>#REF!</f>
        <v>#REF!</v>
      </c>
      <c r="C16" s="401" t="e">
        <f>#REF!</f>
        <v>#REF!</v>
      </c>
      <c r="D16" s="401" t="e">
        <f>#REF!</f>
        <v>#REF!</v>
      </c>
      <c r="E16" s="401" t="e">
        <f>#REF!</f>
        <v>#REF!</v>
      </c>
      <c r="F16" s="401" t="e">
        <f>#REF!</f>
        <v>#REF!</v>
      </c>
      <c r="G16" s="402"/>
      <c r="K16" s="403"/>
      <c r="L16" s="403">
        <f t="shared" si="0"/>
        <v>0</v>
      </c>
    </row>
    <row r="17" spans="1:12" ht="18" customHeight="1" x14ac:dyDescent="0.15">
      <c r="A17" s="401" t="e">
        <f>#REF!</f>
        <v>#REF!</v>
      </c>
      <c r="B17" s="401" t="e">
        <f>#REF!</f>
        <v>#REF!</v>
      </c>
      <c r="C17" s="401" t="e">
        <f>#REF!</f>
        <v>#REF!</v>
      </c>
      <c r="D17" s="401" t="e">
        <f>#REF!</f>
        <v>#REF!</v>
      </c>
      <c r="E17" s="401" t="e">
        <f>#REF!</f>
        <v>#REF!</v>
      </c>
      <c r="F17" s="401" t="e">
        <f>#REF!</f>
        <v>#REF!</v>
      </c>
      <c r="G17" s="402"/>
      <c r="K17" s="403">
        <v>0</v>
      </c>
      <c r="L17" s="403">
        <f t="shared" si="0"/>
        <v>0</v>
      </c>
    </row>
    <row r="18" spans="1:12" ht="18" customHeight="1" x14ac:dyDescent="0.15">
      <c r="A18" s="401" t="e">
        <f>#REF!</f>
        <v>#REF!</v>
      </c>
      <c r="B18" s="401" t="e">
        <f>#REF!</f>
        <v>#REF!</v>
      </c>
      <c r="C18" s="401" t="e">
        <f>#REF!</f>
        <v>#REF!</v>
      </c>
      <c r="D18" s="401" t="e">
        <f>#REF!</f>
        <v>#REF!</v>
      </c>
      <c r="E18" s="401" t="e">
        <f>#REF!</f>
        <v>#REF!</v>
      </c>
      <c r="F18" s="401" t="e">
        <f>#REF!</f>
        <v>#REF!</v>
      </c>
      <c r="G18" s="402"/>
      <c r="I18" s="338">
        <v>7254987000</v>
      </c>
      <c r="J18" s="338">
        <v>7822603000</v>
      </c>
      <c r="K18" s="403">
        <v>21567288000</v>
      </c>
      <c r="L18" s="403">
        <f t="shared" si="0"/>
        <v>20999672000</v>
      </c>
    </row>
    <row r="19" spans="1:12" ht="18" customHeight="1" x14ac:dyDescent="0.15">
      <c r="A19" s="401" t="e">
        <f>#REF!</f>
        <v>#REF!</v>
      </c>
      <c r="B19" s="401" t="e">
        <f>#REF!</f>
        <v>#REF!</v>
      </c>
      <c r="C19" s="401" t="e">
        <f>#REF!</f>
        <v>#REF!</v>
      </c>
      <c r="D19" s="401" t="e">
        <f>#REF!</f>
        <v>#REF!</v>
      </c>
      <c r="E19" s="401" t="e">
        <f>#REF!</f>
        <v>#REF!</v>
      </c>
      <c r="F19" s="401" t="e">
        <f>#REF!</f>
        <v>#REF!</v>
      </c>
      <c r="G19" s="402"/>
      <c r="I19" s="338">
        <v>128532562</v>
      </c>
      <c r="K19" s="403">
        <v>1927816156</v>
      </c>
      <c r="L19" s="403">
        <f t="shared" si="0"/>
        <v>2056348718</v>
      </c>
    </row>
    <row r="20" spans="1:12" ht="18" customHeight="1" x14ac:dyDescent="0.15">
      <c r="A20" s="401" t="e">
        <f>#REF!</f>
        <v>#REF!</v>
      </c>
      <c r="B20" s="401" t="e">
        <f>#REF!</f>
        <v>#REF!</v>
      </c>
      <c r="C20" s="401" t="e">
        <f>#REF!</f>
        <v>#REF!</v>
      </c>
      <c r="D20" s="401" t="e">
        <f>#REF!</f>
        <v>#REF!</v>
      </c>
      <c r="E20" s="401" t="e">
        <f>#REF!</f>
        <v>#REF!</v>
      </c>
      <c r="F20" s="401" t="e">
        <f>#REF!</f>
        <v>#REF!</v>
      </c>
      <c r="G20" s="402"/>
      <c r="K20" s="403">
        <v>0</v>
      </c>
      <c r="L20" s="403">
        <f t="shared" si="0"/>
        <v>0</v>
      </c>
    </row>
    <row r="21" spans="1:12" ht="18" customHeight="1" x14ac:dyDescent="0.15">
      <c r="A21" s="401" t="e">
        <f>#REF!</f>
        <v>#REF!</v>
      </c>
      <c r="B21" s="401" t="e">
        <f>#REF!</f>
        <v>#REF!</v>
      </c>
      <c r="C21" s="401" t="e">
        <f>#REF!</f>
        <v>#REF!</v>
      </c>
      <c r="D21" s="401" t="e">
        <f>#REF!</f>
        <v>#REF!</v>
      </c>
      <c r="E21" s="401" t="e">
        <f>#REF!</f>
        <v>#REF!</v>
      </c>
      <c r="F21" s="401" t="e">
        <f>#REF!</f>
        <v>#REF!</v>
      </c>
      <c r="G21" s="402"/>
      <c r="I21" s="338">
        <v>7254987000</v>
      </c>
      <c r="J21" s="338">
        <v>7822603000</v>
      </c>
      <c r="K21" s="403">
        <v>21567288000</v>
      </c>
      <c r="L21" s="403">
        <f t="shared" si="0"/>
        <v>20999672000</v>
      </c>
    </row>
    <row r="22" spans="1:12" ht="18" customHeight="1" x14ac:dyDescent="0.15">
      <c r="A22" s="401" t="e">
        <f>#REF!</f>
        <v>#REF!</v>
      </c>
      <c r="B22" s="401" t="e">
        <f>#REF!</f>
        <v>#REF!</v>
      </c>
      <c r="C22" s="401" t="e">
        <f>#REF!</f>
        <v>#REF!</v>
      </c>
      <c r="D22" s="401" t="e">
        <f>#REF!</f>
        <v>#REF!</v>
      </c>
      <c r="E22" s="401" t="e">
        <f>#REF!</f>
        <v>#REF!</v>
      </c>
      <c r="F22" s="401" t="e">
        <f>#REF!</f>
        <v>#REF!</v>
      </c>
      <c r="G22" s="402"/>
      <c r="I22" s="338">
        <v>128532562</v>
      </c>
      <c r="K22" s="403">
        <v>1927816156</v>
      </c>
      <c r="L22" s="403">
        <f t="shared" si="0"/>
        <v>2056348718</v>
      </c>
    </row>
    <row r="23" spans="1:12" ht="18" customHeight="1" x14ac:dyDescent="0.15">
      <c r="A23" s="401" t="e">
        <f>#REF!</f>
        <v>#REF!</v>
      </c>
      <c r="B23" s="401" t="e">
        <f>#REF!</f>
        <v>#REF!</v>
      </c>
      <c r="C23" s="401" t="e">
        <f>#REF!</f>
        <v>#REF!</v>
      </c>
      <c r="D23" s="401" t="e">
        <f>#REF!</f>
        <v>#REF!</v>
      </c>
      <c r="E23" s="401" t="e">
        <f>#REF!</f>
        <v>#REF!</v>
      </c>
      <c r="F23" s="401" t="e">
        <f>#REF!</f>
        <v>#REF!</v>
      </c>
      <c r="G23" s="402"/>
      <c r="K23" s="403">
        <v>0</v>
      </c>
      <c r="L23" s="403">
        <f t="shared" si="0"/>
        <v>0</v>
      </c>
    </row>
    <row r="24" spans="1:12" ht="18" customHeight="1" x14ac:dyDescent="0.15">
      <c r="A24" s="401" t="e">
        <f>#REF!</f>
        <v>#REF!</v>
      </c>
      <c r="B24" s="401" t="e">
        <f>#REF!</f>
        <v>#REF!</v>
      </c>
      <c r="C24" s="401" t="e">
        <f>#REF!</f>
        <v>#REF!</v>
      </c>
      <c r="D24" s="401" t="e">
        <f>#REF!</f>
        <v>#REF!</v>
      </c>
      <c r="E24" s="401" t="e">
        <f>#REF!</f>
        <v>#REF!</v>
      </c>
      <c r="F24" s="401" t="e">
        <f>#REF!</f>
        <v>#REF!</v>
      </c>
      <c r="G24" s="402"/>
      <c r="I24" s="338">
        <v>1504004916</v>
      </c>
      <c r="K24" s="403">
        <v>1043019701</v>
      </c>
      <c r="L24" s="403">
        <f t="shared" si="0"/>
        <v>2547024617</v>
      </c>
    </row>
    <row r="25" spans="1:12" ht="18" customHeight="1" x14ac:dyDescent="0.15">
      <c r="A25" s="401" t="e">
        <f>#REF!</f>
        <v>#REF!</v>
      </c>
      <c r="B25" s="401" t="e">
        <f>#REF!</f>
        <v>#REF!</v>
      </c>
      <c r="C25" s="401" t="e">
        <f>#REF!</f>
        <v>#REF!</v>
      </c>
      <c r="D25" s="401" t="e">
        <f>#REF!</f>
        <v>#REF!</v>
      </c>
      <c r="E25" s="401" t="e">
        <f>#REF!</f>
        <v>#REF!</v>
      </c>
      <c r="F25" s="401" t="e">
        <f>#REF!</f>
        <v>#REF!</v>
      </c>
      <c r="G25" s="402"/>
      <c r="I25" s="338">
        <v>44173</v>
      </c>
      <c r="J25" s="338">
        <v>47842000</v>
      </c>
      <c r="K25" s="403">
        <v>598411109</v>
      </c>
      <c r="L25" s="403">
        <f t="shared" si="0"/>
        <v>550613282</v>
      </c>
    </row>
    <row r="26" spans="1:12" ht="18" customHeight="1" x14ac:dyDescent="0.15">
      <c r="A26" s="401" t="e">
        <f>#REF!</f>
        <v>#REF!</v>
      </c>
      <c r="B26" s="401" t="e">
        <f>#REF!</f>
        <v>#REF!</v>
      </c>
      <c r="C26" s="401" t="e">
        <f>#REF!</f>
        <v>#REF!</v>
      </c>
      <c r="D26" s="401" t="e">
        <f>#REF!</f>
        <v>#REF!</v>
      </c>
      <c r="E26" s="401" t="e">
        <f>#REF!</f>
        <v>#REF!</v>
      </c>
      <c r="F26" s="401" t="e">
        <f>#REF!</f>
        <v>#REF!</v>
      </c>
      <c r="G26" s="402"/>
      <c r="I26" s="338">
        <f>SUM(I4:I24)</f>
        <v>16590020815</v>
      </c>
      <c r="J26" s="338">
        <f>SUM(J4:J24)</f>
        <v>15667417411</v>
      </c>
      <c r="K26" s="403">
        <f>SUM(K4:K24)</f>
        <v>51483595848</v>
      </c>
      <c r="L26" s="403">
        <f>K26+I26-J26</f>
        <v>52406199252</v>
      </c>
    </row>
    <row r="27" spans="1:12" ht="18" customHeight="1" x14ac:dyDescent="0.15">
      <c r="A27" s="401" t="e">
        <f>#REF!</f>
        <v>#REF!</v>
      </c>
      <c r="B27" s="401" t="e">
        <f>#REF!</f>
        <v>#REF!</v>
      </c>
      <c r="C27" s="401" t="e">
        <f>#REF!</f>
        <v>#REF!</v>
      </c>
      <c r="D27" s="401" t="e">
        <f>#REF!</f>
        <v>#REF!</v>
      </c>
      <c r="E27" s="401" t="e">
        <f>#REF!</f>
        <v>#REF!</v>
      </c>
      <c r="F27" s="401" t="e">
        <f>#REF!</f>
        <v>#REF!</v>
      </c>
      <c r="G27" s="402"/>
      <c r="I27" s="338">
        <f>SUM(I4:I25)</f>
        <v>16590064988</v>
      </c>
      <c r="J27" s="338">
        <f>SUM(J4:J25)</f>
        <v>15715259411</v>
      </c>
      <c r="K27" s="403">
        <f>SUM(K4:K25)</f>
        <v>52082006957</v>
      </c>
      <c r="L27" s="403">
        <f>K27+I27-J27</f>
        <v>52956812534</v>
      </c>
    </row>
    <row r="28" spans="1:12" ht="18" customHeight="1" x14ac:dyDescent="0.15">
      <c r="A28" s="401" t="e">
        <f>#REF!</f>
        <v>#REF!</v>
      </c>
      <c r="B28" s="401" t="e">
        <f>#REF!</f>
        <v>#REF!</v>
      </c>
      <c r="C28" s="401" t="e">
        <f>#REF!</f>
        <v>#REF!</v>
      </c>
      <c r="D28" s="401" t="e">
        <f>#REF!</f>
        <v>#REF!</v>
      </c>
      <c r="E28" s="401" t="e">
        <f>#REF!</f>
        <v>#REF!</v>
      </c>
      <c r="F28" s="401" t="e">
        <f>#REF!</f>
        <v>#REF!</v>
      </c>
      <c r="G28" s="402"/>
    </row>
    <row r="29" spans="1:12" ht="18" hidden="1" customHeight="1" x14ac:dyDescent="0.15">
      <c r="A29" s="401" t="e">
        <f>#REF!</f>
        <v>#REF!</v>
      </c>
      <c r="B29" s="401" t="e">
        <f>#REF!</f>
        <v>#REF!</v>
      </c>
      <c r="C29" s="401" t="e">
        <f>#REF!</f>
        <v>#REF!</v>
      </c>
      <c r="D29" s="401" t="e">
        <f>#REF!</f>
        <v>#REF!</v>
      </c>
      <c r="E29" s="401" t="e">
        <f>#REF!</f>
        <v>#REF!</v>
      </c>
      <c r="F29" s="401" t="e">
        <f>#REF!</f>
        <v>#REF!</v>
      </c>
      <c r="G29" s="402"/>
    </row>
    <row r="30" spans="1:12" ht="18" hidden="1" customHeight="1" x14ac:dyDescent="0.15">
      <c r="A30" s="401" t="e">
        <f>#REF!</f>
        <v>#REF!</v>
      </c>
      <c r="B30" s="401" t="e">
        <f>#REF!</f>
        <v>#REF!</v>
      </c>
      <c r="C30" s="401" t="e">
        <f>#REF!</f>
        <v>#REF!</v>
      </c>
      <c r="D30" s="401" t="e">
        <f>#REF!</f>
        <v>#REF!</v>
      </c>
      <c r="E30" s="401" t="e">
        <f>#REF!</f>
        <v>#REF!</v>
      </c>
      <c r="F30" s="401" t="e">
        <f>#REF!</f>
        <v>#REF!</v>
      </c>
      <c r="G30" s="402"/>
    </row>
    <row r="31" spans="1:12" ht="18" hidden="1" customHeight="1" x14ac:dyDescent="0.15">
      <c r="A31" s="401" t="e">
        <f>#REF!</f>
        <v>#REF!</v>
      </c>
      <c r="B31" s="401" t="e">
        <f>#REF!</f>
        <v>#REF!</v>
      </c>
      <c r="C31" s="401" t="e">
        <f>#REF!</f>
        <v>#REF!</v>
      </c>
      <c r="D31" s="401" t="e">
        <f>#REF!</f>
        <v>#REF!</v>
      </c>
      <c r="E31" s="401" t="e">
        <f>#REF!</f>
        <v>#REF!</v>
      </c>
      <c r="F31" s="401" t="e">
        <f>#REF!</f>
        <v>#REF!</v>
      </c>
      <c r="G31" s="402"/>
    </row>
    <row r="32" spans="1:12" ht="15" hidden="1" customHeight="1" x14ac:dyDescent="0.15">
      <c r="A32" s="401" t="e">
        <f>#REF!</f>
        <v>#REF!</v>
      </c>
      <c r="B32" s="401" t="e">
        <f>#REF!</f>
        <v>#REF!</v>
      </c>
      <c r="C32" s="401" t="e">
        <f>#REF!</f>
        <v>#REF!</v>
      </c>
      <c r="D32" s="401" t="e">
        <f>#REF!</f>
        <v>#REF!</v>
      </c>
      <c r="E32" s="401" t="e">
        <f>#REF!</f>
        <v>#REF!</v>
      </c>
      <c r="F32" s="401" t="e">
        <f>#REF!</f>
        <v>#REF!</v>
      </c>
      <c r="G32" s="402"/>
    </row>
    <row r="33" spans="1:7" ht="15" hidden="1" customHeight="1" x14ac:dyDescent="0.15">
      <c r="A33" s="401" t="e">
        <f>#REF!</f>
        <v>#REF!</v>
      </c>
      <c r="B33" s="401" t="e">
        <f>#REF!</f>
        <v>#REF!</v>
      </c>
      <c r="C33" s="401" t="e">
        <f>#REF!</f>
        <v>#REF!</v>
      </c>
      <c r="D33" s="401" t="e">
        <f>#REF!</f>
        <v>#REF!</v>
      </c>
      <c r="E33" s="401" t="e">
        <f>#REF!</f>
        <v>#REF!</v>
      </c>
      <c r="F33" s="401" t="e">
        <f>#REF!</f>
        <v>#REF!</v>
      </c>
      <c r="G33" s="402"/>
    </row>
    <row r="34" spans="1:7" ht="15" hidden="1" customHeight="1" x14ac:dyDescent="0.15">
      <c r="A34" s="401" t="e">
        <f>#REF!</f>
        <v>#REF!</v>
      </c>
      <c r="B34" s="401" t="e">
        <f>#REF!</f>
        <v>#REF!</v>
      </c>
      <c r="C34" s="401" t="e">
        <f>#REF!</f>
        <v>#REF!</v>
      </c>
      <c r="D34" s="401" t="e">
        <f>#REF!</f>
        <v>#REF!</v>
      </c>
      <c r="E34" s="401" t="e">
        <f>#REF!</f>
        <v>#REF!</v>
      </c>
      <c r="F34" s="401" t="e">
        <f>#REF!</f>
        <v>#REF!</v>
      </c>
      <c r="G34" s="402"/>
    </row>
    <row r="35" spans="1:7" ht="15" customHeight="1" x14ac:dyDescent="0.15">
      <c r="A35" s="401" t="e">
        <f>#REF!</f>
        <v>#REF!</v>
      </c>
      <c r="B35" s="401" t="e">
        <f>#REF!</f>
        <v>#REF!</v>
      </c>
      <c r="C35" s="401" t="e">
        <f>#REF!</f>
        <v>#REF!</v>
      </c>
      <c r="D35" s="401" t="e">
        <f>#REF!</f>
        <v>#REF!</v>
      </c>
      <c r="E35" s="401" t="e">
        <f>#REF!</f>
        <v>#REF!</v>
      </c>
      <c r="F35" s="401" t="e">
        <f>#REF!</f>
        <v>#REF!</v>
      </c>
      <c r="G35" s="402"/>
    </row>
    <row r="36" spans="1:7" ht="15" customHeight="1" x14ac:dyDescent="0.15">
      <c r="A36" s="401" t="e">
        <f>#REF!</f>
        <v>#REF!</v>
      </c>
      <c r="B36" s="401" t="e">
        <f>#REF!</f>
        <v>#REF!</v>
      </c>
      <c r="C36" s="401" t="e">
        <f>#REF!</f>
        <v>#REF!</v>
      </c>
      <c r="D36" s="401" t="e">
        <f>#REF!</f>
        <v>#REF!</v>
      </c>
      <c r="E36" s="401" t="e">
        <f>#REF!</f>
        <v>#REF!</v>
      </c>
      <c r="F36" s="401" t="e">
        <f>#REF!</f>
        <v>#REF!</v>
      </c>
      <c r="G36" s="402"/>
    </row>
    <row r="37" spans="1:7" ht="15" customHeight="1" x14ac:dyDescent="0.15">
      <c r="A37" s="401" t="e">
        <f>#REF!</f>
        <v>#REF!</v>
      </c>
      <c r="B37" s="401" t="e">
        <f>#REF!</f>
        <v>#REF!</v>
      </c>
      <c r="C37" s="401" t="e">
        <f>#REF!</f>
        <v>#REF!</v>
      </c>
      <c r="D37" s="401" t="e">
        <f>#REF!</f>
        <v>#REF!</v>
      </c>
      <c r="E37" s="401" t="e">
        <f>#REF!</f>
        <v>#REF!</v>
      </c>
      <c r="F37" s="401" t="e">
        <f>#REF!</f>
        <v>#REF!</v>
      </c>
      <c r="G37" s="402"/>
    </row>
    <row r="38" spans="1:7" ht="15" customHeight="1" x14ac:dyDescent="0.15">
      <c r="A38" s="401" t="e">
        <f>#REF!</f>
        <v>#REF!</v>
      </c>
      <c r="B38" s="401" t="e">
        <f>#REF!</f>
        <v>#REF!</v>
      </c>
      <c r="C38" s="401" t="e">
        <f>#REF!</f>
        <v>#REF!</v>
      </c>
      <c r="D38" s="401" t="e">
        <f>#REF!</f>
        <v>#REF!</v>
      </c>
      <c r="E38" s="401" t="e">
        <f>#REF!</f>
        <v>#REF!</v>
      </c>
      <c r="F38" s="401" t="e">
        <f>#REF!</f>
        <v>#REF!</v>
      </c>
      <c r="G38" s="402"/>
    </row>
    <row r="39" spans="1:7" ht="15" customHeight="1" x14ac:dyDescent="0.15">
      <c r="A39" s="401" t="e">
        <f>#REF!</f>
        <v>#REF!</v>
      </c>
      <c r="B39" s="401" t="e">
        <f>#REF!</f>
        <v>#REF!</v>
      </c>
      <c r="C39" s="401" t="e">
        <f>#REF!</f>
        <v>#REF!</v>
      </c>
      <c r="D39" s="401" t="e">
        <f>#REF!</f>
        <v>#REF!</v>
      </c>
      <c r="E39" s="401" t="e">
        <f>#REF!</f>
        <v>#REF!</v>
      </c>
      <c r="F39" s="401" t="e">
        <f>#REF!</f>
        <v>#REF!</v>
      </c>
      <c r="G39" s="402"/>
    </row>
    <row r="40" spans="1:7" ht="15" customHeight="1" x14ac:dyDescent="0.15">
      <c r="A40" s="401" t="e">
        <f>#REF!</f>
        <v>#REF!</v>
      </c>
      <c r="B40" s="401" t="e">
        <f>#REF!</f>
        <v>#REF!</v>
      </c>
      <c r="C40" s="401" t="e">
        <f>#REF!</f>
        <v>#REF!</v>
      </c>
      <c r="D40" s="401" t="e">
        <f>#REF!</f>
        <v>#REF!</v>
      </c>
      <c r="E40" s="401" t="e">
        <f>#REF!</f>
        <v>#REF!</v>
      </c>
      <c r="F40" s="401" t="e">
        <f>#REF!</f>
        <v>#REF!</v>
      </c>
      <c r="G40" s="402"/>
    </row>
    <row r="41" spans="1:7" ht="15" customHeight="1" x14ac:dyDescent="0.15">
      <c r="A41" s="401" t="e">
        <f>#REF!</f>
        <v>#REF!</v>
      </c>
      <c r="B41" s="401" t="e">
        <f>#REF!</f>
        <v>#REF!</v>
      </c>
      <c r="C41" s="401" t="e">
        <f>#REF!</f>
        <v>#REF!</v>
      </c>
      <c r="D41" s="401" t="e">
        <f>#REF!</f>
        <v>#REF!</v>
      </c>
      <c r="E41" s="401" t="e">
        <f>#REF!</f>
        <v>#REF!</v>
      </c>
      <c r="F41" s="401" t="e">
        <f>#REF!</f>
        <v>#REF!</v>
      </c>
      <c r="G41" s="402"/>
    </row>
    <row r="42" spans="1:7" ht="15" customHeight="1" x14ac:dyDescent="0.15">
      <c r="A42" s="401" t="e">
        <f>#REF!</f>
        <v>#REF!</v>
      </c>
      <c r="B42" s="401" t="e">
        <f>#REF!</f>
        <v>#REF!</v>
      </c>
      <c r="C42" s="401" t="e">
        <f>#REF!</f>
        <v>#REF!</v>
      </c>
      <c r="D42" s="401" t="e">
        <f>#REF!</f>
        <v>#REF!</v>
      </c>
      <c r="E42" s="401" t="e">
        <f>#REF!</f>
        <v>#REF!</v>
      </c>
      <c r="F42" s="401" t="e">
        <f>#REF!</f>
        <v>#REF!</v>
      </c>
      <c r="G42" s="402"/>
    </row>
    <row r="43" spans="1:7" ht="15" customHeight="1" x14ac:dyDescent="0.15">
      <c r="A43" s="401" t="e">
        <f>#REF!</f>
        <v>#REF!</v>
      </c>
      <c r="B43" s="401" t="e">
        <f>#REF!</f>
        <v>#REF!</v>
      </c>
      <c r="C43" s="401" t="e">
        <f>#REF!</f>
        <v>#REF!</v>
      </c>
      <c r="D43" s="401" t="e">
        <f>#REF!</f>
        <v>#REF!</v>
      </c>
      <c r="E43" s="401" t="e">
        <f>#REF!</f>
        <v>#REF!</v>
      </c>
      <c r="F43" s="401" t="e">
        <f>#REF!</f>
        <v>#REF!</v>
      </c>
      <c r="G43" s="402"/>
    </row>
    <row r="44" spans="1:7" ht="13.15" customHeight="1" x14ac:dyDescent="0.15">
      <c r="A44" s="401" t="e">
        <f>#REF!</f>
        <v>#REF!</v>
      </c>
      <c r="B44" s="401" t="e">
        <f>#REF!</f>
        <v>#REF!</v>
      </c>
      <c r="C44" s="401" t="e">
        <f>#REF!</f>
        <v>#REF!</v>
      </c>
      <c r="D44" s="401" t="e">
        <f>#REF!</f>
        <v>#REF!</v>
      </c>
      <c r="E44" s="401" t="e">
        <f>#REF!</f>
        <v>#REF!</v>
      </c>
      <c r="F44" s="401" t="e">
        <f>#REF!</f>
        <v>#REF!</v>
      </c>
      <c r="G44" s="402"/>
    </row>
    <row r="45" spans="1:7" ht="13.15" customHeight="1" x14ac:dyDescent="0.15">
      <c r="A45" s="401" t="e">
        <f>#REF!</f>
        <v>#REF!</v>
      </c>
      <c r="B45" s="401" t="e">
        <f>#REF!</f>
        <v>#REF!</v>
      </c>
      <c r="C45" s="401" t="e">
        <f>#REF!</f>
        <v>#REF!</v>
      </c>
      <c r="D45" s="401" t="e">
        <f>#REF!</f>
        <v>#REF!</v>
      </c>
      <c r="E45" s="401" t="e">
        <f>#REF!</f>
        <v>#REF!</v>
      </c>
      <c r="F45" s="401" t="e">
        <f>#REF!</f>
        <v>#REF!</v>
      </c>
      <c r="G45" s="402"/>
    </row>
    <row r="46" spans="1:7" ht="13.15" customHeight="1" x14ac:dyDescent="0.15">
      <c r="A46" s="401" t="e">
        <f>#REF!</f>
        <v>#REF!</v>
      </c>
      <c r="B46" s="401" t="e">
        <f>#REF!</f>
        <v>#REF!</v>
      </c>
      <c r="C46" s="401" t="e">
        <f>#REF!</f>
        <v>#REF!</v>
      </c>
      <c r="D46" s="401" t="e">
        <f>#REF!</f>
        <v>#REF!</v>
      </c>
      <c r="E46" s="401" t="e">
        <f>#REF!</f>
        <v>#REF!</v>
      </c>
      <c r="F46" s="401" t="e">
        <f>#REF!</f>
        <v>#REF!</v>
      </c>
      <c r="G46" s="402"/>
    </row>
    <row r="47" spans="1:7" ht="13.15" customHeight="1" x14ac:dyDescent="0.15">
      <c r="A47" s="401" t="e">
        <f>#REF!</f>
        <v>#REF!</v>
      </c>
      <c r="B47" s="401" t="e">
        <f>#REF!</f>
        <v>#REF!</v>
      </c>
      <c r="C47" s="401" t="e">
        <f>#REF!</f>
        <v>#REF!</v>
      </c>
      <c r="D47" s="401" t="e">
        <f>#REF!</f>
        <v>#REF!</v>
      </c>
      <c r="E47" s="401" t="e">
        <f>#REF!</f>
        <v>#REF!</v>
      </c>
      <c r="F47" s="401" t="e">
        <f>#REF!</f>
        <v>#REF!</v>
      </c>
      <c r="G47" s="402"/>
    </row>
    <row r="48" spans="1:7" ht="13.15" customHeight="1" x14ac:dyDescent="0.15">
      <c r="A48" s="401" t="e">
        <f>#REF!</f>
        <v>#REF!</v>
      </c>
      <c r="B48" s="401" t="e">
        <f>#REF!</f>
        <v>#REF!</v>
      </c>
      <c r="C48" s="401" t="e">
        <f>#REF!</f>
        <v>#REF!</v>
      </c>
      <c r="D48" s="401" t="e">
        <f>#REF!</f>
        <v>#REF!</v>
      </c>
      <c r="E48" s="401" t="e">
        <f>#REF!</f>
        <v>#REF!</v>
      </c>
      <c r="F48" s="401" t="e">
        <f>#REF!</f>
        <v>#REF!</v>
      </c>
      <c r="G48" s="402"/>
    </row>
    <row r="49" spans="1:7" ht="13.15" customHeight="1" x14ac:dyDescent="0.15">
      <c r="A49" s="401" t="e">
        <f>#REF!</f>
        <v>#REF!</v>
      </c>
      <c r="B49" s="401" t="e">
        <f>#REF!</f>
        <v>#REF!</v>
      </c>
      <c r="C49" s="401" t="e">
        <f>#REF!</f>
        <v>#REF!</v>
      </c>
      <c r="D49" s="401" t="e">
        <f>#REF!</f>
        <v>#REF!</v>
      </c>
      <c r="E49" s="401" t="e">
        <f>#REF!</f>
        <v>#REF!</v>
      </c>
      <c r="F49" s="401" t="e">
        <f>#REF!</f>
        <v>#REF!</v>
      </c>
      <c r="G49" s="402"/>
    </row>
    <row r="50" spans="1:7" ht="13.15" customHeight="1" x14ac:dyDescent="0.15">
      <c r="A50" s="401" t="e">
        <f>#REF!</f>
        <v>#REF!</v>
      </c>
      <c r="B50" s="401" t="e">
        <f>#REF!</f>
        <v>#REF!</v>
      </c>
      <c r="C50" s="401" t="e">
        <f>#REF!</f>
        <v>#REF!</v>
      </c>
      <c r="D50" s="401" t="e">
        <f>#REF!</f>
        <v>#REF!</v>
      </c>
      <c r="E50" s="401" t="e">
        <f>#REF!</f>
        <v>#REF!</v>
      </c>
      <c r="F50" s="401" t="e">
        <f>#REF!</f>
        <v>#REF!</v>
      </c>
      <c r="G50" s="402"/>
    </row>
    <row r="51" spans="1:7" ht="13.15" customHeight="1" x14ac:dyDescent="0.15">
      <c r="A51" s="401" t="e">
        <f>#REF!</f>
        <v>#REF!</v>
      </c>
      <c r="B51" s="401" t="e">
        <f>#REF!</f>
        <v>#REF!</v>
      </c>
      <c r="C51" s="401" t="e">
        <f>#REF!</f>
        <v>#REF!</v>
      </c>
      <c r="D51" s="401" t="e">
        <f>#REF!</f>
        <v>#REF!</v>
      </c>
      <c r="E51" s="401" t="e">
        <f>#REF!</f>
        <v>#REF!</v>
      </c>
      <c r="F51" s="401" t="e">
        <f>#REF!</f>
        <v>#REF!</v>
      </c>
      <c r="G51" s="402"/>
    </row>
    <row r="52" spans="1:7" ht="13.15" customHeight="1" x14ac:dyDescent="0.15">
      <c r="A52" s="401" t="e">
        <f>#REF!</f>
        <v>#REF!</v>
      </c>
      <c r="B52" s="401" t="e">
        <f>#REF!</f>
        <v>#REF!</v>
      </c>
      <c r="C52" s="401" t="e">
        <f>#REF!</f>
        <v>#REF!</v>
      </c>
      <c r="D52" s="401" t="e">
        <f>#REF!</f>
        <v>#REF!</v>
      </c>
      <c r="E52" s="401" t="e">
        <f>#REF!</f>
        <v>#REF!</v>
      </c>
      <c r="F52" s="401" t="e">
        <f>#REF!</f>
        <v>#REF!</v>
      </c>
      <c r="G52" s="402"/>
    </row>
    <row r="53" spans="1:7" ht="13.15" customHeight="1" x14ac:dyDescent="0.15">
      <c r="A53" s="401" t="e">
        <f>#REF!</f>
        <v>#REF!</v>
      </c>
      <c r="B53" s="401" t="e">
        <f>#REF!</f>
        <v>#REF!</v>
      </c>
      <c r="C53" s="401" t="e">
        <f>#REF!</f>
        <v>#REF!</v>
      </c>
      <c r="D53" s="401" t="e">
        <f>#REF!</f>
        <v>#REF!</v>
      </c>
      <c r="E53" s="401" t="e">
        <f>#REF!</f>
        <v>#REF!</v>
      </c>
      <c r="F53" s="401" t="e">
        <f>#REF!</f>
        <v>#REF!</v>
      </c>
      <c r="G53" s="402"/>
    </row>
    <row r="54" spans="1:7" ht="13.15" customHeight="1" x14ac:dyDescent="0.15">
      <c r="A54" s="401" t="e">
        <f>#REF!</f>
        <v>#REF!</v>
      </c>
      <c r="B54" s="401" t="e">
        <f>#REF!</f>
        <v>#REF!</v>
      </c>
      <c r="C54" s="401" t="e">
        <f>#REF!</f>
        <v>#REF!</v>
      </c>
      <c r="D54" s="401" t="e">
        <f>#REF!</f>
        <v>#REF!</v>
      </c>
      <c r="E54" s="401" t="e">
        <f>#REF!</f>
        <v>#REF!</v>
      </c>
      <c r="F54" s="401" t="e">
        <f>#REF!</f>
        <v>#REF!</v>
      </c>
      <c r="G54" s="402"/>
    </row>
    <row r="55" spans="1:7" ht="13.15" customHeight="1" x14ac:dyDescent="0.15">
      <c r="A55" s="401" t="e">
        <f>#REF!</f>
        <v>#REF!</v>
      </c>
      <c r="B55" s="401" t="e">
        <f>#REF!</f>
        <v>#REF!</v>
      </c>
      <c r="C55" s="401" t="e">
        <f>#REF!</f>
        <v>#REF!</v>
      </c>
      <c r="D55" s="401" t="e">
        <f>#REF!</f>
        <v>#REF!</v>
      </c>
      <c r="E55" s="401" t="e">
        <f>#REF!</f>
        <v>#REF!</v>
      </c>
      <c r="F55" s="401" t="e">
        <f>#REF!</f>
        <v>#REF!</v>
      </c>
      <c r="G55" s="402"/>
    </row>
    <row r="56" spans="1:7" ht="13.15" customHeight="1" x14ac:dyDescent="0.15">
      <c r="A56" s="401" t="e">
        <f>#REF!</f>
        <v>#REF!</v>
      </c>
      <c r="B56" s="401" t="e">
        <f>#REF!</f>
        <v>#REF!</v>
      </c>
      <c r="C56" s="401" t="e">
        <f>#REF!</f>
        <v>#REF!</v>
      </c>
      <c r="D56" s="401" t="e">
        <f>#REF!</f>
        <v>#REF!</v>
      </c>
      <c r="E56" s="401" t="e">
        <f>#REF!</f>
        <v>#REF!</v>
      </c>
      <c r="F56" s="401" t="e">
        <f>#REF!</f>
        <v>#REF!</v>
      </c>
      <c r="G56" s="402"/>
    </row>
    <row r="57" spans="1:7" ht="13.15" customHeight="1" x14ac:dyDescent="0.15">
      <c r="A57" s="401" t="e">
        <f>#REF!</f>
        <v>#REF!</v>
      </c>
      <c r="B57" s="401" t="e">
        <f>#REF!</f>
        <v>#REF!</v>
      </c>
      <c r="C57" s="401" t="e">
        <f>#REF!</f>
        <v>#REF!</v>
      </c>
      <c r="D57" s="401" t="e">
        <f>#REF!</f>
        <v>#REF!</v>
      </c>
      <c r="E57" s="401" t="e">
        <f>#REF!</f>
        <v>#REF!</v>
      </c>
      <c r="F57" s="401" t="e">
        <f>#REF!</f>
        <v>#REF!</v>
      </c>
      <c r="G57" s="402"/>
    </row>
    <row r="58" spans="1:7" ht="13.15" customHeight="1" x14ac:dyDescent="0.15">
      <c r="A58" s="401" t="e">
        <f>#REF!</f>
        <v>#REF!</v>
      </c>
      <c r="B58" s="401" t="e">
        <f>#REF!</f>
        <v>#REF!</v>
      </c>
      <c r="C58" s="401" t="e">
        <f>#REF!</f>
        <v>#REF!</v>
      </c>
      <c r="D58" s="401" t="e">
        <f>#REF!</f>
        <v>#REF!</v>
      </c>
      <c r="E58" s="401" t="e">
        <f>#REF!</f>
        <v>#REF!</v>
      </c>
      <c r="F58" s="401" t="e">
        <f>#REF!</f>
        <v>#REF!</v>
      </c>
      <c r="G58" s="402"/>
    </row>
    <row r="59" spans="1:7" ht="13.15" customHeight="1" x14ac:dyDescent="0.15">
      <c r="A59" s="401" t="e">
        <f>#REF!</f>
        <v>#REF!</v>
      </c>
      <c r="B59" s="401" t="e">
        <f>#REF!</f>
        <v>#REF!</v>
      </c>
      <c r="C59" s="401" t="e">
        <f>#REF!</f>
        <v>#REF!</v>
      </c>
      <c r="D59" s="401" t="e">
        <f>#REF!</f>
        <v>#REF!</v>
      </c>
      <c r="E59" s="401" t="e">
        <f>#REF!</f>
        <v>#REF!</v>
      </c>
      <c r="F59" s="401" t="e">
        <f>#REF!</f>
        <v>#REF!</v>
      </c>
      <c r="G59" s="402"/>
    </row>
    <row r="60" spans="1:7" ht="13.15" customHeight="1" x14ac:dyDescent="0.15">
      <c r="A60" s="401" t="e">
        <f>#REF!</f>
        <v>#REF!</v>
      </c>
      <c r="B60" s="401" t="e">
        <f>#REF!</f>
        <v>#REF!</v>
      </c>
      <c r="C60" s="401" t="e">
        <f>#REF!</f>
        <v>#REF!</v>
      </c>
      <c r="D60" s="401" t="e">
        <f>#REF!</f>
        <v>#REF!</v>
      </c>
      <c r="E60" s="401" t="e">
        <f>#REF!</f>
        <v>#REF!</v>
      </c>
      <c r="F60" s="401" t="e">
        <f>#REF!</f>
        <v>#REF!</v>
      </c>
      <c r="G60" s="402"/>
    </row>
    <row r="61" spans="1:7" ht="13.15" customHeight="1" x14ac:dyDescent="0.15">
      <c r="A61" s="401" t="e">
        <f>#REF!</f>
        <v>#REF!</v>
      </c>
      <c r="B61" s="401" t="e">
        <f>#REF!</f>
        <v>#REF!</v>
      </c>
      <c r="C61" s="401" t="e">
        <f>#REF!</f>
        <v>#REF!</v>
      </c>
      <c r="D61" s="401" t="e">
        <f>#REF!</f>
        <v>#REF!</v>
      </c>
      <c r="E61" s="401" t="e">
        <f>#REF!</f>
        <v>#REF!</v>
      </c>
      <c r="F61" s="401" t="e">
        <f>#REF!</f>
        <v>#REF!</v>
      </c>
      <c r="G61" s="402"/>
    </row>
    <row r="62" spans="1:7" ht="13.15" customHeight="1" x14ac:dyDescent="0.15">
      <c r="A62" s="401" t="e">
        <f>#REF!</f>
        <v>#REF!</v>
      </c>
      <c r="B62" s="401" t="e">
        <f>#REF!</f>
        <v>#REF!</v>
      </c>
      <c r="C62" s="401" t="e">
        <f>#REF!</f>
        <v>#REF!</v>
      </c>
      <c r="D62" s="401" t="e">
        <f>#REF!</f>
        <v>#REF!</v>
      </c>
      <c r="E62" s="401" t="e">
        <f>#REF!</f>
        <v>#REF!</v>
      </c>
      <c r="F62" s="401" t="e">
        <f>#REF!</f>
        <v>#REF!</v>
      </c>
      <c r="G62" s="402"/>
    </row>
    <row r="63" spans="1:7" ht="13.15" customHeight="1" x14ac:dyDescent="0.15">
      <c r="A63" s="401" t="e">
        <f>#REF!</f>
        <v>#REF!</v>
      </c>
      <c r="B63" s="401" t="e">
        <f>#REF!</f>
        <v>#REF!</v>
      </c>
      <c r="C63" s="401" t="e">
        <f>#REF!</f>
        <v>#REF!</v>
      </c>
      <c r="D63" s="401" t="e">
        <f>#REF!</f>
        <v>#REF!</v>
      </c>
      <c r="E63" s="401" t="e">
        <f>#REF!</f>
        <v>#REF!</v>
      </c>
      <c r="F63" s="401" t="e">
        <f>#REF!</f>
        <v>#REF!</v>
      </c>
      <c r="G63" s="402"/>
    </row>
    <row r="64" spans="1:7" ht="13.15" customHeight="1" x14ac:dyDescent="0.15">
      <c r="A64" s="401" t="e">
        <f>#REF!</f>
        <v>#REF!</v>
      </c>
      <c r="B64" s="401" t="e">
        <f>#REF!</f>
        <v>#REF!</v>
      </c>
      <c r="C64" s="401" t="e">
        <f>#REF!</f>
        <v>#REF!</v>
      </c>
      <c r="D64" s="401" t="e">
        <f>#REF!</f>
        <v>#REF!</v>
      </c>
      <c r="E64" s="401" t="e">
        <f>#REF!</f>
        <v>#REF!</v>
      </c>
      <c r="F64" s="401" t="e">
        <f>#REF!</f>
        <v>#REF!</v>
      </c>
      <c r="G64" s="402"/>
    </row>
    <row r="65" spans="1:7" ht="13.15" customHeight="1" x14ac:dyDescent="0.15">
      <c r="A65" s="401" t="e">
        <f>#REF!</f>
        <v>#REF!</v>
      </c>
      <c r="B65" s="401" t="e">
        <f>#REF!</f>
        <v>#REF!</v>
      </c>
      <c r="C65" s="401" t="e">
        <f>#REF!</f>
        <v>#REF!</v>
      </c>
      <c r="D65" s="401" t="e">
        <f>#REF!</f>
        <v>#REF!</v>
      </c>
      <c r="E65" s="401" t="e">
        <f>#REF!</f>
        <v>#REF!</v>
      </c>
      <c r="F65" s="401" t="e">
        <f>#REF!</f>
        <v>#REF!</v>
      </c>
      <c r="G65" s="402"/>
    </row>
    <row r="66" spans="1:7" ht="13.15" customHeight="1" x14ac:dyDescent="0.15">
      <c r="A66" s="401" t="e">
        <f>#REF!</f>
        <v>#REF!</v>
      </c>
      <c r="B66" s="401" t="e">
        <f>#REF!</f>
        <v>#REF!</v>
      </c>
      <c r="C66" s="401" t="e">
        <f>#REF!</f>
        <v>#REF!</v>
      </c>
      <c r="D66" s="401" t="e">
        <f>#REF!</f>
        <v>#REF!</v>
      </c>
      <c r="E66" s="401" t="e">
        <f>#REF!</f>
        <v>#REF!</v>
      </c>
      <c r="F66" s="401" t="e">
        <f>#REF!</f>
        <v>#REF!</v>
      </c>
      <c r="G66" s="402"/>
    </row>
  </sheetData>
  <phoneticPr fontId="4"/>
  <pageMargins left="0.51181102362204722" right="0.51181102362204722" top="0.55118110236220474" bottom="0.47244094488188981" header="0.31496062992125984" footer="0.31496062992125984"/>
  <pageSetup paperSize="9" scale="58" orientation="landscape" cellComments="asDisplayed"/>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0"/>
  <dimension ref="A1:L67"/>
  <sheetViews>
    <sheetView zoomScaleNormal="100" workbookViewId="0">
      <pane xSplit="1" ySplit="3" topLeftCell="B10" activePane="bottomRight" state="frozen"/>
      <selection activeCell="I33" sqref="I33"/>
      <selection pane="topRight" activeCell="I33" sqref="I33"/>
      <selection pane="bottomLeft" activeCell="I33" sqref="I33"/>
      <selection pane="bottomRight" activeCell="I33" sqref="I33"/>
    </sheetView>
  </sheetViews>
  <sheetFormatPr defaultColWidth="9" defaultRowHeight="15" customHeight="1" x14ac:dyDescent="0.15"/>
  <cols>
    <col min="1" max="1" width="46.5703125" style="350" customWidth="1"/>
    <col min="2" max="6" width="20.7109375" style="350" customWidth="1"/>
    <col min="7" max="7" width="10.28515625" style="350" customWidth="1"/>
    <col min="8" max="12" width="14.42578125" style="350" customWidth="1"/>
    <col min="13" max="13" width="12" style="350" customWidth="1"/>
    <col min="14" max="14" width="8.7109375" style="350" customWidth="1"/>
    <col min="15" max="16384" width="9" style="350"/>
  </cols>
  <sheetData>
    <row r="1" spans="1:12" s="290" customFormat="1" ht="18" customHeight="1" x14ac:dyDescent="0.15">
      <c r="A1" s="290" t="s">
        <v>406</v>
      </c>
      <c r="E1" s="405"/>
      <c r="F1" s="405" t="s">
        <v>407</v>
      </c>
    </row>
    <row r="2" spans="1:12" s="280" customFormat="1" ht="18" customHeight="1" x14ac:dyDescent="0.15">
      <c r="A2" s="688" t="e">
        <f>#REF!</f>
        <v>#REF!</v>
      </c>
      <c r="B2" s="679" t="e">
        <f>#REF!</f>
        <v>#REF!</v>
      </c>
      <c r="C2" s="680"/>
      <c r="D2" s="679" t="e">
        <f>#REF!</f>
        <v>#REF!</v>
      </c>
      <c r="E2" s="680"/>
      <c r="F2" s="406" t="e">
        <f>#REF!</f>
        <v>#REF!</v>
      </c>
      <c r="H2" s="407"/>
      <c r="I2" s="407"/>
      <c r="J2" s="407"/>
      <c r="K2" s="407"/>
      <c r="L2" s="407"/>
    </row>
    <row r="3" spans="1:12" s="280" customFormat="1" ht="18" customHeight="1" x14ac:dyDescent="0.15">
      <c r="A3" s="689"/>
      <c r="B3" s="406" t="e">
        <f>#REF!</f>
        <v>#REF!</v>
      </c>
      <c r="C3" s="406" t="e">
        <f>#REF!</f>
        <v>#REF!</v>
      </c>
      <c r="D3" s="406" t="e">
        <f>#REF!</f>
        <v>#REF!</v>
      </c>
      <c r="E3" s="406" t="e">
        <f>#REF!</f>
        <v>#REF!</v>
      </c>
      <c r="F3" s="406" t="e">
        <f>#REF!</f>
        <v>#REF!</v>
      </c>
      <c r="H3" s="407"/>
      <c r="I3" s="407"/>
      <c r="J3" s="407"/>
      <c r="K3" s="407"/>
      <c r="L3" s="407"/>
    </row>
    <row r="4" spans="1:12" s="285" customFormat="1" ht="18" customHeight="1" x14ac:dyDescent="0.15">
      <c r="A4" s="408" t="e">
        <f>#REF!</f>
        <v>#REF!</v>
      </c>
      <c r="B4" s="409" t="e">
        <f>#REF!</f>
        <v>#REF!</v>
      </c>
      <c r="C4" s="409" t="e">
        <f>#REF!</f>
        <v>#REF!</v>
      </c>
      <c r="D4" s="409" t="e">
        <f>#REF!</f>
        <v>#REF!</v>
      </c>
      <c r="E4" s="409" t="e">
        <f>#REF!</f>
        <v>#REF!</v>
      </c>
      <c r="F4" s="409" t="e">
        <f>#REF!</f>
        <v>#REF!</v>
      </c>
      <c r="H4" s="410"/>
      <c r="I4" s="410"/>
      <c r="J4" s="410"/>
      <c r="K4" s="410"/>
      <c r="L4" s="410"/>
    </row>
    <row r="5" spans="1:12" s="285" customFormat="1" ht="18" customHeight="1" x14ac:dyDescent="0.15">
      <c r="A5" s="408" t="e">
        <f>#REF!</f>
        <v>#REF!</v>
      </c>
      <c r="B5" s="409" t="e">
        <f>#REF!</f>
        <v>#REF!</v>
      </c>
      <c r="C5" s="409" t="e">
        <f>#REF!</f>
        <v>#REF!</v>
      </c>
      <c r="D5" s="409" t="e">
        <f>#REF!</f>
        <v>#REF!</v>
      </c>
      <c r="E5" s="409" t="e">
        <f>#REF!</f>
        <v>#REF!</v>
      </c>
      <c r="F5" s="409" t="e">
        <f>#REF!</f>
        <v>#REF!</v>
      </c>
      <c r="H5" s="410"/>
      <c r="I5" s="410"/>
      <c r="J5" s="410"/>
      <c r="K5" s="410"/>
      <c r="L5" s="410"/>
    </row>
    <row r="6" spans="1:12" s="285" customFormat="1" ht="18" customHeight="1" x14ac:dyDescent="0.15">
      <c r="A6" s="408" t="e">
        <f>#REF!</f>
        <v>#REF!</v>
      </c>
      <c r="B6" s="409" t="e">
        <f>#REF!</f>
        <v>#REF!</v>
      </c>
      <c r="C6" s="409" t="e">
        <f>#REF!</f>
        <v>#REF!</v>
      </c>
      <c r="D6" s="409" t="e">
        <f>#REF!</f>
        <v>#REF!</v>
      </c>
      <c r="E6" s="409" t="e">
        <f>#REF!</f>
        <v>#REF!</v>
      </c>
      <c r="F6" s="409" t="e">
        <f>#REF!</f>
        <v>#REF!</v>
      </c>
      <c r="H6" s="410"/>
      <c r="I6" s="410"/>
      <c r="J6" s="410"/>
      <c r="K6" s="410"/>
      <c r="L6" s="410"/>
    </row>
    <row r="7" spans="1:12" s="285" customFormat="1" ht="18" customHeight="1" x14ac:dyDescent="0.15">
      <c r="A7" s="408" t="e">
        <f>#REF!</f>
        <v>#REF!</v>
      </c>
      <c r="B7" s="409" t="e">
        <f>#REF!</f>
        <v>#REF!</v>
      </c>
      <c r="C7" s="409" t="e">
        <f>#REF!</f>
        <v>#REF!</v>
      </c>
      <c r="D7" s="409" t="e">
        <f>#REF!</f>
        <v>#REF!</v>
      </c>
      <c r="E7" s="409" t="e">
        <f>#REF!</f>
        <v>#REF!</v>
      </c>
      <c r="F7" s="409" t="e">
        <f>#REF!</f>
        <v>#REF!</v>
      </c>
      <c r="H7" s="410"/>
      <c r="I7" s="410"/>
      <c r="J7" s="410"/>
      <c r="K7" s="410"/>
      <c r="L7" s="410"/>
    </row>
    <row r="8" spans="1:12" s="285" customFormat="1" ht="18" customHeight="1" x14ac:dyDescent="0.15">
      <c r="A8" s="408" t="e">
        <f>#REF!</f>
        <v>#REF!</v>
      </c>
      <c r="B8" s="409" t="e">
        <f>#REF!</f>
        <v>#REF!</v>
      </c>
      <c r="C8" s="409" t="e">
        <f>#REF!</f>
        <v>#REF!</v>
      </c>
      <c r="D8" s="409" t="e">
        <f>#REF!</f>
        <v>#REF!</v>
      </c>
      <c r="E8" s="409" t="e">
        <f>#REF!</f>
        <v>#REF!</v>
      </c>
      <c r="F8" s="409" t="e">
        <f>#REF!</f>
        <v>#REF!</v>
      </c>
      <c r="H8" s="410"/>
      <c r="I8" s="410"/>
      <c r="J8" s="410"/>
      <c r="K8" s="410"/>
      <c r="L8" s="410"/>
    </row>
    <row r="9" spans="1:12" s="285" customFormat="1" ht="18" customHeight="1" x14ac:dyDescent="0.15">
      <c r="A9" s="408" t="e">
        <f>#REF!</f>
        <v>#REF!</v>
      </c>
      <c r="B9" s="409" t="e">
        <f>#REF!</f>
        <v>#REF!</v>
      </c>
      <c r="C9" s="409" t="e">
        <f>#REF!</f>
        <v>#REF!</v>
      </c>
      <c r="D9" s="409" t="e">
        <f>#REF!</f>
        <v>#REF!</v>
      </c>
      <c r="E9" s="409" t="e">
        <f>#REF!</f>
        <v>#REF!</v>
      </c>
      <c r="F9" s="409" t="e">
        <f>#REF!</f>
        <v>#REF!</v>
      </c>
      <c r="H9" s="410"/>
      <c r="I9" s="410"/>
      <c r="J9" s="410"/>
      <c r="K9" s="410"/>
      <c r="L9" s="410"/>
    </row>
    <row r="10" spans="1:12" s="285" customFormat="1" ht="18" customHeight="1" x14ac:dyDescent="0.15">
      <c r="A10" s="408" t="e">
        <f>#REF!</f>
        <v>#REF!</v>
      </c>
      <c r="B10" s="409" t="e">
        <f>#REF!</f>
        <v>#REF!</v>
      </c>
      <c r="C10" s="409" t="e">
        <f>#REF!</f>
        <v>#REF!</v>
      </c>
      <c r="D10" s="409" t="e">
        <f>#REF!</f>
        <v>#REF!</v>
      </c>
      <c r="E10" s="409" t="e">
        <f>#REF!</f>
        <v>#REF!</v>
      </c>
      <c r="F10" s="409" t="e">
        <f>#REF!</f>
        <v>#REF!</v>
      </c>
      <c r="H10" s="410"/>
      <c r="I10" s="410"/>
      <c r="J10" s="410"/>
      <c r="K10" s="410"/>
      <c r="L10" s="410"/>
    </row>
    <row r="11" spans="1:12" s="285" customFormat="1" ht="18" customHeight="1" x14ac:dyDescent="0.15">
      <c r="A11" s="408" t="e">
        <f>#REF!</f>
        <v>#REF!</v>
      </c>
      <c r="B11" s="409" t="e">
        <f>#REF!</f>
        <v>#REF!</v>
      </c>
      <c r="C11" s="409" t="e">
        <f>#REF!</f>
        <v>#REF!</v>
      </c>
      <c r="D11" s="409" t="e">
        <f>#REF!</f>
        <v>#REF!</v>
      </c>
      <c r="E11" s="409" t="e">
        <f>#REF!</f>
        <v>#REF!</v>
      </c>
      <c r="F11" s="409" t="e">
        <f>#REF!</f>
        <v>#REF!</v>
      </c>
      <c r="H11" s="410"/>
      <c r="I11" s="410"/>
      <c r="J11" s="410"/>
      <c r="K11" s="410"/>
      <c r="L11" s="410"/>
    </row>
    <row r="12" spans="1:12" s="285" customFormat="1" ht="18" customHeight="1" x14ac:dyDescent="0.15">
      <c r="A12" s="408" t="e">
        <f>#REF!</f>
        <v>#REF!</v>
      </c>
      <c r="B12" s="409" t="e">
        <f>#REF!</f>
        <v>#REF!</v>
      </c>
      <c r="C12" s="409" t="e">
        <f>#REF!</f>
        <v>#REF!</v>
      </c>
      <c r="D12" s="409" t="e">
        <f>#REF!</f>
        <v>#REF!</v>
      </c>
      <c r="E12" s="409" t="e">
        <f>#REF!</f>
        <v>#REF!</v>
      </c>
      <c r="F12" s="409" t="e">
        <f>#REF!</f>
        <v>#REF!</v>
      </c>
      <c r="H12" s="410"/>
      <c r="I12" s="410"/>
      <c r="J12" s="410"/>
      <c r="K12" s="410"/>
      <c r="L12" s="410"/>
    </row>
    <row r="13" spans="1:12" s="285" customFormat="1" ht="18" customHeight="1" x14ac:dyDescent="0.15">
      <c r="A13" s="408" t="e">
        <f>#REF!</f>
        <v>#REF!</v>
      </c>
      <c r="B13" s="409" t="e">
        <f>#REF!</f>
        <v>#REF!</v>
      </c>
      <c r="C13" s="409" t="e">
        <f>#REF!</f>
        <v>#REF!</v>
      </c>
      <c r="D13" s="409" t="e">
        <f>#REF!</f>
        <v>#REF!</v>
      </c>
      <c r="E13" s="409" t="e">
        <f>#REF!</f>
        <v>#REF!</v>
      </c>
      <c r="F13" s="409" t="e">
        <f>#REF!</f>
        <v>#REF!</v>
      </c>
      <c r="H13" s="410"/>
      <c r="I13" s="410"/>
      <c r="J13" s="410"/>
      <c r="K13" s="410"/>
      <c r="L13" s="410"/>
    </row>
    <row r="14" spans="1:12" s="285" customFormat="1" ht="18" customHeight="1" x14ac:dyDescent="0.15">
      <c r="A14" s="408" t="e">
        <f>#REF!</f>
        <v>#REF!</v>
      </c>
      <c r="B14" s="409" t="e">
        <f>#REF!</f>
        <v>#REF!</v>
      </c>
      <c r="C14" s="409" t="e">
        <f>#REF!</f>
        <v>#REF!</v>
      </c>
      <c r="D14" s="409" t="e">
        <f>#REF!</f>
        <v>#REF!</v>
      </c>
      <c r="E14" s="409" t="e">
        <f>#REF!</f>
        <v>#REF!</v>
      </c>
      <c r="F14" s="409" t="e">
        <f>#REF!</f>
        <v>#REF!</v>
      </c>
      <c r="H14" s="410"/>
      <c r="I14" s="410"/>
      <c r="J14" s="410"/>
      <c r="K14" s="410"/>
      <c r="L14" s="410"/>
    </row>
    <row r="15" spans="1:12" s="285" customFormat="1" ht="18" customHeight="1" x14ac:dyDescent="0.15">
      <c r="A15" s="408" t="e">
        <f>#REF!</f>
        <v>#REF!</v>
      </c>
      <c r="B15" s="409" t="e">
        <f>#REF!</f>
        <v>#REF!</v>
      </c>
      <c r="C15" s="409" t="e">
        <f>#REF!</f>
        <v>#REF!</v>
      </c>
      <c r="D15" s="409" t="e">
        <f>#REF!</f>
        <v>#REF!</v>
      </c>
      <c r="E15" s="409" t="e">
        <f>#REF!</f>
        <v>#REF!</v>
      </c>
      <c r="F15" s="409" t="e">
        <f>#REF!</f>
        <v>#REF!</v>
      </c>
      <c r="H15" s="410"/>
      <c r="I15" s="410"/>
      <c r="J15" s="410"/>
      <c r="K15" s="410"/>
      <c r="L15" s="410"/>
    </row>
    <row r="16" spans="1:12" s="285" customFormat="1" ht="18" customHeight="1" x14ac:dyDescent="0.15">
      <c r="A16" s="408" t="e">
        <f>#REF!</f>
        <v>#REF!</v>
      </c>
      <c r="B16" s="409" t="e">
        <f>#REF!</f>
        <v>#REF!</v>
      </c>
      <c r="C16" s="409" t="e">
        <f>#REF!</f>
        <v>#REF!</v>
      </c>
      <c r="D16" s="409" t="e">
        <f>#REF!</f>
        <v>#REF!</v>
      </c>
      <c r="E16" s="409" t="e">
        <f>#REF!</f>
        <v>#REF!</v>
      </c>
      <c r="F16" s="409" t="e">
        <f>#REF!</f>
        <v>#REF!</v>
      </c>
      <c r="H16" s="410"/>
      <c r="I16" s="410"/>
      <c r="J16" s="410"/>
      <c r="K16" s="410"/>
      <c r="L16" s="410"/>
    </row>
    <row r="17" spans="1:12" s="285" customFormat="1" ht="18" customHeight="1" x14ac:dyDescent="0.15">
      <c r="A17" s="408" t="e">
        <f>#REF!</f>
        <v>#REF!</v>
      </c>
      <c r="B17" s="409" t="e">
        <f>#REF!</f>
        <v>#REF!</v>
      </c>
      <c r="C17" s="409" t="e">
        <f>#REF!</f>
        <v>#REF!</v>
      </c>
      <c r="D17" s="409" t="e">
        <f>#REF!</f>
        <v>#REF!</v>
      </c>
      <c r="E17" s="409" t="e">
        <f>#REF!</f>
        <v>#REF!</v>
      </c>
      <c r="F17" s="409" t="e">
        <f>#REF!</f>
        <v>#REF!</v>
      </c>
      <c r="H17" s="410"/>
      <c r="I17" s="410"/>
      <c r="J17" s="410"/>
      <c r="K17" s="410"/>
      <c r="L17" s="410"/>
    </row>
    <row r="18" spans="1:12" s="285" customFormat="1" ht="18" customHeight="1" x14ac:dyDescent="0.15">
      <c r="A18" s="408" t="e">
        <f>#REF!</f>
        <v>#REF!</v>
      </c>
      <c r="B18" s="409" t="e">
        <f>#REF!</f>
        <v>#REF!</v>
      </c>
      <c r="C18" s="409" t="e">
        <f>#REF!</f>
        <v>#REF!</v>
      </c>
      <c r="D18" s="409" t="e">
        <f>#REF!</f>
        <v>#REF!</v>
      </c>
      <c r="E18" s="409" t="e">
        <f>#REF!</f>
        <v>#REF!</v>
      </c>
      <c r="F18" s="409" t="e">
        <f>#REF!</f>
        <v>#REF!</v>
      </c>
      <c r="H18" s="410"/>
      <c r="I18" s="410"/>
      <c r="J18" s="410"/>
      <c r="K18" s="410"/>
      <c r="L18" s="410"/>
    </row>
    <row r="19" spans="1:12" s="285" customFormat="1" ht="18" customHeight="1" x14ac:dyDescent="0.15">
      <c r="A19" s="408" t="e">
        <f>#REF!</f>
        <v>#REF!</v>
      </c>
      <c r="B19" s="409" t="e">
        <f>#REF!</f>
        <v>#REF!</v>
      </c>
      <c r="C19" s="409" t="e">
        <f>#REF!</f>
        <v>#REF!</v>
      </c>
      <c r="D19" s="409" t="e">
        <f>#REF!</f>
        <v>#REF!</v>
      </c>
      <c r="E19" s="409" t="e">
        <f>#REF!</f>
        <v>#REF!</v>
      </c>
      <c r="F19" s="409" t="e">
        <f>#REF!</f>
        <v>#REF!</v>
      </c>
      <c r="H19" s="410"/>
      <c r="I19" s="410"/>
      <c r="J19" s="410"/>
      <c r="K19" s="410"/>
      <c r="L19" s="410"/>
    </row>
    <row r="20" spans="1:12" s="285" customFormat="1" ht="18" customHeight="1" x14ac:dyDescent="0.15">
      <c r="A20" s="408" t="e">
        <f>#REF!</f>
        <v>#REF!</v>
      </c>
      <c r="B20" s="409" t="e">
        <f>#REF!</f>
        <v>#REF!</v>
      </c>
      <c r="C20" s="409" t="e">
        <f>#REF!</f>
        <v>#REF!</v>
      </c>
      <c r="D20" s="409" t="e">
        <f>#REF!</f>
        <v>#REF!</v>
      </c>
      <c r="E20" s="409" t="e">
        <f>#REF!</f>
        <v>#REF!</v>
      </c>
      <c r="F20" s="409" t="e">
        <f>#REF!</f>
        <v>#REF!</v>
      </c>
      <c r="H20" s="410"/>
      <c r="I20" s="410"/>
      <c r="J20" s="410"/>
      <c r="K20" s="410"/>
      <c r="L20" s="410"/>
    </row>
    <row r="21" spans="1:12" s="285" customFormat="1" ht="18" customHeight="1" x14ac:dyDescent="0.15">
      <c r="A21" s="408" t="e">
        <f>#REF!</f>
        <v>#REF!</v>
      </c>
      <c r="B21" s="409" t="e">
        <f>#REF!</f>
        <v>#REF!</v>
      </c>
      <c r="C21" s="409" t="e">
        <f>#REF!</f>
        <v>#REF!</v>
      </c>
      <c r="D21" s="409" t="e">
        <f>#REF!</f>
        <v>#REF!</v>
      </c>
      <c r="E21" s="409" t="e">
        <f>#REF!</f>
        <v>#REF!</v>
      </c>
      <c r="F21" s="409" t="e">
        <f>#REF!</f>
        <v>#REF!</v>
      </c>
      <c r="H21" s="410"/>
      <c r="I21" s="410"/>
      <c r="J21" s="410"/>
      <c r="K21" s="410"/>
      <c r="L21" s="410"/>
    </row>
    <row r="22" spans="1:12" s="285" customFormat="1" ht="18" customHeight="1" x14ac:dyDescent="0.15">
      <c r="A22" s="408" t="e">
        <f>#REF!</f>
        <v>#REF!</v>
      </c>
      <c r="B22" s="409" t="e">
        <f>#REF!</f>
        <v>#REF!</v>
      </c>
      <c r="C22" s="409" t="e">
        <f>#REF!</f>
        <v>#REF!</v>
      </c>
      <c r="D22" s="409" t="e">
        <f>#REF!</f>
        <v>#REF!</v>
      </c>
      <c r="E22" s="409" t="e">
        <f>#REF!</f>
        <v>#REF!</v>
      </c>
      <c r="F22" s="409" t="e">
        <f>#REF!</f>
        <v>#REF!</v>
      </c>
      <c r="H22" s="410"/>
      <c r="I22" s="410"/>
      <c r="J22" s="410"/>
      <c r="K22" s="410"/>
      <c r="L22" s="410"/>
    </row>
    <row r="23" spans="1:12" s="285" customFormat="1" ht="18" customHeight="1" x14ac:dyDescent="0.15">
      <c r="A23" s="408" t="e">
        <f>#REF!</f>
        <v>#REF!</v>
      </c>
      <c r="B23" s="409" t="e">
        <f>#REF!</f>
        <v>#REF!</v>
      </c>
      <c r="C23" s="409" t="e">
        <f>#REF!</f>
        <v>#REF!</v>
      </c>
      <c r="D23" s="409" t="e">
        <f>#REF!</f>
        <v>#REF!</v>
      </c>
      <c r="E23" s="409" t="e">
        <f>#REF!</f>
        <v>#REF!</v>
      </c>
      <c r="F23" s="409" t="e">
        <f>#REF!</f>
        <v>#REF!</v>
      </c>
      <c r="H23" s="410"/>
      <c r="I23" s="410"/>
      <c r="J23" s="410"/>
      <c r="K23" s="410"/>
      <c r="L23" s="410"/>
    </row>
    <row r="24" spans="1:12" s="285" customFormat="1" ht="18" customHeight="1" x14ac:dyDescent="0.15">
      <c r="A24" s="408" t="e">
        <f>#REF!</f>
        <v>#REF!</v>
      </c>
      <c r="B24" s="409" t="e">
        <f>#REF!</f>
        <v>#REF!</v>
      </c>
      <c r="C24" s="409" t="e">
        <f>#REF!</f>
        <v>#REF!</v>
      </c>
      <c r="D24" s="409" t="e">
        <f>#REF!</f>
        <v>#REF!</v>
      </c>
      <c r="E24" s="409" t="e">
        <f>#REF!</f>
        <v>#REF!</v>
      </c>
      <c r="F24" s="409" t="e">
        <f>#REF!</f>
        <v>#REF!</v>
      </c>
      <c r="H24" s="410"/>
      <c r="I24" s="410"/>
      <c r="J24" s="410"/>
      <c r="K24" s="410"/>
      <c r="L24" s="410"/>
    </row>
    <row r="25" spans="1:12" s="285" customFormat="1" ht="18" customHeight="1" x14ac:dyDescent="0.15">
      <c r="A25" s="408" t="e">
        <f>#REF!</f>
        <v>#REF!</v>
      </c>
      <c r="B25" s="409" t="e">
        <f>#REF!</f>
        <v>#REF!</v>
      </c>
      <c r="C25" s="409" t="e">
        <f>#REF!</f>
        <v>#REF!</v>
      </c>
      <c r="D25" s="409" t="e">
        <f>#REF!</f>
        <v>#REF!</v>
      </c>
      <c r="E25" s="409" t="e">
        <f>#REF!</f>
        <v>#REF!</v>
      </c>
      <c r="F25" s="409" t="e">
        <f>#REF!</f>
        <v>#REF!</v>
      </c>
      <c r="H25" s="410"/>
      <c r="I25" s="410"/>
      <c r="J25" s="410"/>
      <c r="K25" s="410"/>
      <c r="L25" s="410"/>
    </row>
    <row r="26" spans="1:12" s="285" customFormat="1" ht="18" customHeight="1" x14ac:dyDescent="0.15">
      <c r="A26" s="408" t="e">
        <f>#REF!</f>
        <v>#REF!</v>
      </c>
      <c r="B26" s="409" t="e">
        <f>#REF!</f>
        <v>#REF!</v>
      </c>
      <c r="C26" s="409" t="e">
        <f>#REF!</f>
        <v>#REF!</v>
      </c>
      <c r="D26" s="409" t="e">
        <f>#REF!</f>
        <v>#REF!</v>
      </c>
      <c r="E26" s="409" t="e">
        <f>#REF!</f>
        <v>#REF!</v>
      </c>
      <c r="F26" s="409" t="e">
        <f>#REF!</f>
        <v>#REF!</v>
      </c>
      <c r="H26" s="410"/>
      <c r="I26" s="410"/>
      <c r="J26" s="410"/>
      <c r="K26" s="410"/>
      <c r="L26" s="410"/>
    </row>
    <row r="27" spans="1:12" s="285" customFormat="1" ht="18" customHeight="1" x14ac:dyDescent="0.15">
      <c r="A27" s="408" t="e">
        <f>#REF!</f>
        <v>#REF!</v>
      </c>
      <c r="B27" s="409" t="e">
        <f>#REF!</f>
        <v>#REF!</v>
      </c>
      <c r="C27" s="409" t="e">
        <f>#REF!</f>
        <v>#REF!</v>
      </c>
      <c r="D27" s="409" t="e">
        <f>#REF!</f>
        <v>#REF!</v>
      </c>
      <c r="E27" s="409" t="e">
        <f>#REF!</f>
        <v>#REF!</v>
      </c>
      <c r="F27" s="409" t="e">
        <f>#REF!</f>
        <v>#REF!</v>
      </c>
      <c r="H27" s="410"/>
      <c r="I27" s="410"/>
      <c r="J27" s="410"/>
      <c r="K27" s="410"/>
      <c r="L27" s="410"/>
    </row>
    <row r="28" spans="1:12" s="285" customFormat="1" ht="18" customHeight="1" x14ac:dyDescent="0.15">
      <c r="A28" s="408" t="e">
        <f>#REF!</f>
        <v>#REF!</v>
      </c>
      <c r="B28" s="409" t="e">
        <f>#REF!</f>
        <v>#REF!</v>
      </c>
      <c r="C28" s="409" t="e">
        <f>#REF!</f>
        <v>#REF!</v>
      </c>
      <c r="D28" s="409" t="e">
        <f>#REF!</f>
        <v>#REF!</v>
      </c>
      <c r="E28" s="409" t="e">
        <f>#REF!</f>
        <v>#REF!</v>
      </c>
      <c r="F28" s="409" t="e">
        <f>#REF!</f>
        <v>#REF!</v>
      </c>
      <c r="H28" s="410"/>
      <c r="I28" s="410"/>
      <c r="J28" s="410"/>
      <c r="K28" s="410"/>
      <c r="L28" s="410"/>
    </row>
    <row r="29" spans="1:12" s="285" customFormat="1" ht="18" customHeight="1" x14ac:dyDescent="0.15">
      <c r="A29" s="408" t="e">
        <f>#REF!</f>
        <v>#REF!</v>
      </c>
      <c r="B29" s="409" t="e">
        <f>#REF!</f>
        <v>#REF!</v>
      </c>
      <c r="C29" s="409" t="e">
        <f>#REF!</f>
        <v>#REF!</v>
      </c>
      <c r="D29" s="409" t="e">
        <f>#REF!</f>
        <v>#REF!</v>
      </c>
      <c r="E29" s="409" t="e">
        <f>#REF!</f>
        <v>#REF!</v>
      </c>
      <c r="F29" s="409" t="e">
        <f>#REF!</f>
        <v>#REF!</v>
      </c>
      <c r="H29" s="410"/>
      <c r="I29" s="410"/>
      <c r="J29" s="410"/>
      <c r="K29" s="410"/>
      <c r="L29" s="410"/>
    </row>
    <row r="30" spans="1:12" s="285" customFormat="1" ht="18" customHeight="1" x14ac:dyDescent="0.15">
      <c r="A30" s="408" t="e">
        <f>#REF!</f>
        <v>#REF!</v>
      </c>
      <c r="B30" s="409" t="e">
        <f>#REF!</f>
        <v>#REF!</v>
      </c>
      <c r="C30" s="409" t="e">
        <f>#REF!</f>
        <v>#REF!</v>
      </c>
      <c r="D30" s="409" t="e">
        <f>#REF!</f>
        <v>#REF!</v>
      </c>
      <c r="E30" s="409" t="e">
        <f>#REF!</f>
        <v>#REF!</v>
      </c>
      <c r="F30" s="409" t="e">
        <f>#REF!</f>
        <v>#REF!</v>
      </c>
      <c r="H30" s="410"/>
      <c r="I30" s="410"/>
      <c r="J30" s="410"/>
      <c r="K30" s="410"/>
      <c r="L30" s="410"/>
    </row>
    <row r="31" spans="1:12" s="285" customFormat="1" ht="18" customHeight="1" x14ac:dyDescent="0.15">
      <c r="A31" s="408" t="e">
        <f>#REF!</f>
        <v>#REF!</v>
      </c>
      <c r="B31" s="409" t="e">
        <f>#REF!</f>
        <v>#REF!</v>
      </c>
      <c r="C31" s="409" t="e">
        <f>#REF!</f>
        <v>#REF!</v>
      </c>
      <c r="D31" s="409" t="e">
        <f>#REF!</f>
        <v>#REF!</v>
      </c>
      <c r="E31" s="409" t="e">
        <f>#REF!</f>
        <v>#REF!</v>
      </c>
      <c r="F31" s="409" t="e">
        <f>#REF!</f>
        <v>#REF!</v>
      </c>
      <c r="H31" s="410"/>
      <c r="I31" s="410"/>
      <c r="J31" s="410"/>
      <c r="K31" s="410"/>
      <c r="L31" s="410"/>
    </row>
    <row r="32" spans="1:12" s="285" customFormat="1" ht="18" customHeight="1" x14ac:dyDescent="0.15">
      <c r="A32" s="408" t="e">
        <f>#REF!</f>
        <v>#REF!</v>
      </c>
      <c r="B32" s="409" t="e">
        <f>#REF!</f>
        <v>#REF!</v>
      </c>
      <c r="C32" s="409" t="e">
        <f>#REF!</f>
        <v>#REF!</v>
      </c>
      <c r="D32" s="409" t="e">
        <f>#REF!</f>
        <v>#REF!</v>
      </c>
      <c r="E32" s="409" t="e">
        <f>#REF!</f>
        <v>#REF!</v>
      </c>
      <c r="F32" s="409" t="e">
        <f>#REF!</f>
        <v>#REF!</v>
      </c>
      <c r="H32" s="410"/>
      <c r="I32" s="410"/>
      <c r="J32" s="410"/>
      <c r="K32" s="410"/>
      <c r="L32" s="410"/>
    </row>
    <row r="33" spans="1:12" s="285" customFormat="1" ht="18" customHeight="1" x14ac:dyDescent="0.15">
      <c r="A33" s="408" t="e">
        <f>#REF!</f>
        <v>#REF!</v>
      </c>
      <c r="B33" s="409" t="e">
        <f>#REF!</f>
        <v>#REF!</v>
      </c>
      <c r="C33" s="409" t="e">
        <f>#REF!</f>
        <v>#REF!</v>
      </c>
      <c r="D33" s="409" t="e">
        <f>#REF!</f>
        <v>#REF!</v>
      </c>
      <c r="E33" s="409" t="e">
        <f>#REF!</f>
        <v>#REF!</v>
      </c>
      <c r="F33" s="409" t="e">
        <f>#REF!</f>
        <v>#REF!</v>
      </c>
      <c r="H33" s="410"/>
      <c r="I33" s="410"/>
      <c r="J33" s="410"/>
      <c r="K33" s="410"/>
      <c r="L33" s="410"/>
    </row>
    <row r="34" spans="1:12" s="285" customFormat="1" ht="18" customHeight="1" x14ac:dyDescent="0.15">
      <c r="A34" s="408" t="e">
        <f>#REF!</f>
        <v>#REF!</v>
      </c>
      <c r="B34" s="409" t="e">
        <f>#REF!</f>
        <v>#REF!</v>
      </c>
      <c r="C34" s="409" t="e">
        <f>#REF!</f>
        <v>#REF!</v>
      </c>
      <c r="D34" s="409" t="e">
        <f>#REF!</f>
        <v>#REF!</v>
      </c>
      <c r="E34" s="409" t="e">
        <f>#REF!</f>
        <v>#REF!</v>
      </c>
      <c r="F34" s="409" t="e">
        <f>#REF!</f>
        <v>#REF!</v>
      </c>
      <c r="H34" s="410"/>
      <c r="I34" s="410"/>
      <c r="J34" s="410"/>
      <c r="K34" s="410"/>
      <c r="L34" s="410"/>
    </row>
    <row r="35" spans="1:12" s="285" customFormat="1" ht="18" customHeight="1" x14ac:dyDescent="0.15">
      <c r="A35" s="408" t="e">
        <f>#REF!</f>
        <v>#REF!</v>
      </c>
      <c r="B35" s="409" t="e">
        <f>#REF!</f>
        <v>#REF!</v>
      </c>
      <c r="C35" s="409" t="e">
        <f>#REF!</f>
        <v>#REF!</v>
      </c>
      <c r="D35" s="409" t="e">
        <f>#REF!</f>
        <v>#REF!</v>
      </c>
      <c r="E35" s="409" t="e">
        <f>#REF!</f>
        <v>#REF!</v>
      </c>
      <c r="F35" s="409" t="e">
        <f>#REF!</f>
        <v>#REF!</v>
      </c>
      <c r="H35" s="410"/>
      <c r="I35" s="410"/>
      <c r="J35" s="410"/>
      <c r="K35" s="410"/>
      <c r="L35" s="410"/>
    </row>
    <row r="36" spans="1:12" s="285" customFormat="1" ht="18" customHeight="1" x14ac:dyDescent="0.15">
      <c r="A36" s="408" t="e">
        <f>#REF!</f>
        <v>#REF!</v>
      </c>
      <c r="B36" s="409" t="e">
        <f>#REF!</f>
        <v>#REF!</v>
      </c>
      <c r="C36" s="409" t="e">
        <f>#REF!</f>
        <v>#REF!</v>
      </c>
      <c r="D36" s="409" t="e">
        <f>#REF!</f>
        <v>#REF!</v>
      </c>
      <c r="E36" s="409" t="e">
        <f>#REF!</f>
        <v>#REF!</v>
      </c>
      <c r="F36" s="409" t="e">
        <f>#REF!</f>
        <v>#REF!</v>
      </c>
      <c r="H36" s="410"/>
      <c r="I36" s="410"/>
      <c r="J36" s="410"/>
      <c r="K36" s="410"/>
      <c r="L36" s="410"/>
    </row>
    <row r="37" spans="1:12" s="285" customFormat="1" ht="18" customHeight="1" x14ac:dyDescent="0.15">
      <c r="A37" s="408" t="e">
        <f>#REF!</f>
        <v>#REF!</v>
      </c>
      <c r="B37" s="409" t="e">
        <f>#REF!</f>
        <v>#REF!</v>
      </c>
      <c r="C37" s="409" t="e">
        <f>#REF!</f>
        <v>#REF!</v>
      </c>
      <c r="D37" s="409" t="e">
        <f>#REF!</f>
        <v>#REF!</v>
      </c>
      <c r="E37" s="409" t="e">
        <f>#REF!</f>
        <v>#REF!</v>
      </c>
      <c r="F37" s="409" t="e">
        <f>#REF!</f>
        <v>#REF!</v>
      </c>
      <c r="H37" s="410"/>
      <c r="I37" s="410"/>
      <c r="J37" s="410"/>
      <c r="K37" s="410"/>
      <c r="L37" s="410"/>
    </row>
    <row r="38" spans="1:12" s="285" customFormat="1" ht="18" customHeight="1" x14ac:dyDescent="0.15">
      <c r="A38" s="408" t="e">
        <f>#REF!</f>
        <v>#REF!</v>
      </c>
      <c r="B38" s="409" t="e">
        <f>#REF!</f>
        <v>#REF!</v>
      </c>
      <c r="C38" s="409" t="e">
        <f>#REF!</f>
        <v>#REF!</v>
      </c>
      <c r="D38" s="409" t="e">
        <f>#REF!</f>
        <v>#REF!</v>
      </c>
      <c r="E38" s="409" t="e">
        <f>#REF!</f>
        <v>#REF!</v>
      </c>
      <c r="F38" s="409" t="e">
        <f>#REF!</f>
        <v>#REF!</v>
      </c>
      <c r="H38" s="410"/>
      <c r="I38" s="410"/>
      <c r="J38" s="410"/>
      <c r="K38" s="410"/>
      <c r="L38" s="410"/>
    </row>
    <row r="39" spans="1:12" s="285" customFormat="1" ht="18" customHeight="1" x14ac:dyDescent="0.15">
      <c r="A39" s="408" t="e">
        <f>#REF!</f>
        <v>#REF!</v>
      </c>
      <c r="B39" s="409" t="e">
        <f>#REF!</f>
        <v>#REF!</v>
      </c>
      <c r="C39" s="409" t="e">
        <f>#REF!</f>
        <v>#REF!</v>
      </c>
      <c r="D39" s="409" t="e">
        <f>#REF!</f>
        <v>#REF!</v>
      </c>
      <c r="E39" s="409" t="e">
        <f>#REF!</f>
        <v>#REF!</v>
      </c>
      <c r="F39" s="409" t="e">
        <f>#REF!</f>
        <v>#REF!</v>
      </c>
      <c r="H39" s="410"/>
      <c r="I39" s="410"/>
      <c r="J39" s="410"/>
      <c r="K39" s="410"/>
      <c r="L39" s="410"/>
    </row>
    <row r="40" spans="1:12" s="285" customFormat="1" ht="18" customHeight="1" x14ac:dyDescent="0.15">
      <c r="A40" s="408" t="e">
        <f>#REF!</f>
        <v>#REF!</v>
      </c>
      <c r="B40" s="409" t="e">
        <f>#REF!</f>
        <v>#REF!</v>
      </c>
      <c r="C40" s="409" t="e">
        <f>#REF!</f>
        <v>#REF!</v>
      </c>
      <c r="D40" s="409" t="e">
        <f>#REF!</f>
        <v>#REF!</v>
      </c>
      <c r="E40" s="409" t="e">
        <f>#REF!</f>
        <v>#REF!</v>
      </c>
      <c r="F40" s="409" t="e">
        <f>#REF!</f>
        <v>#REF!</v>
      </c>
      <c r="H40" s="410"/>
      <c r="I40" s="410"/>
      <c r="J40" s="410"/>
      <c r="K40" s="410"/>
      <c r="L40" s="410"/>
    </row>
    <row r="41" spans="1:12" s="285" customFormat="1" ht="18" customHeight="1" x14ac:dyDescent="0.15">
      <c r="A41" s="408" t="e">
        <f>#REF!</f>
        <v>#REF!</v>
      </c>
      <c r="B41" s="409" t="e">
        <f>#REF!</f>
        <v>#REF!</v>
      </c>
      <c r="C41" s="409" t="e">
        <f>#REF!</f>
        <v>#REF!</v>
      </c>
      <c r="D41" s="409" t="e">
        <f>#REF!</f>
        <v>#REF!</v>
      </c>
      <c r="E41" s="409" t="e">
        <f>#REF!</f>
        <v>#REF!</v>
      </c>
      <c r="F41" s="409" t="e">
        <f>#REF!</f>
        <v>#REF!</v>
      </c>
      <c r="H41" s="410"/>
      <c r="I41" s="410"/>
      <c r="J41" s="410"/>
      <c r="K41" s="410"/>
      <c r="L41" s="410"/>
    </row>
    <row r="42" spans="1:12" s="285" customFormat="1" ht="18" customHeight="1" x14ac:dyDescent="0.15">
      <c r="A42" s="408" t="e">
        <f>#REF!</f>
        <v>#REF!</v>
      </c>
      <c r="B42" s="409" t="e">
        <f>#REF!</f>
        <v>#REF!</v>
      </c>
      <c r="C42" s="409" t="e">
        <f>#REF!</f>
        <v>#REF!</v>
      </c>
      <c r="D42" s="409" t="e">
        <f>#REF!</f>
        <v>#REF!</v>
      </c>
      <c r="E42" s="409" t="e">
        <f>#REF!</f>
        <v>#REF!</v>
      </c>
      <c r="F42" s="409" t="e">
        <f>#REF!</f>
        <v>#REF!</v>
      </c>
      <c r="H42" s="410"/>
      <c r="I42" s="410"/>
      <c r="J42" s="410"/>
      <c r="K42" s="410"/>
      <c r="L42" s="410"/>
    </row>
    <row r="43" spans="1:12" s="285" customFormat="1" ht="18" customHeight="1" x14ac:dyDescent="0.15">
      <c r="A43" s="408" t="e">
        <f>#REF!</f>
        <v>#REF!</v>
      </c>
      <c r="B43" s="409" t="e">
        <f>#REF!</f>
        <v>#REF!</v>
      </c>
      <c r="C43" s="409" t="e">
        <f>#REF!</f>
        <v>#REF!</v>
      </c>
      <c r="D43" s="409" t="e">
        <f>#REF!</f>
        <v>#REF!</v>
      </c>
      <c r="E43" s="409" t="e">
        <f>#REF!</f>
        <v>#REF!</v>
      </c>
      <c r="F43" s="409" t="e">
        <f>#REF!</f>
        <v>#REF!</v>
      </c>
      <c r="H43" s="410"/>
      <c r="I43" s="410"/>
      <c r="J43" s="410"/>
      <c r="K43" s="410"/>
      <c r="L43" s="410"/>
    </row>
    <row r="44" spans="1:12" s="285" customFormat="1" ht="18" customHeight="1" x14ac:dyDescent="0.15">
      <c r="A44" s="408" t="e">
        <f>#REF!</f>
        <v>#REF!</v>
      </c>
      <c r="B44" s="409" t="e">
        <f>#REF!</f>
        <v>#REF!</v>
      </c>
      <c r="C44" s="409" t="e">
        <f>#REF!</f>
        <v>#REF!</v>
      </c>
      <c r="D44" s="409" t="e">
        <f>#REF!</f>
        <v>#REF!</v>
      </c>
      <c r="E44" s="409" t="e">
        <f>#REF!</f>
        <v>#REF!</v>
      </c>
      <c r="F44" s="409" t="e">
        <f>#REF!</f>
        <v>#REF!</v>
      </c>
      <c r="H44" s="410"/>
      <c r="I44" s="410"/>
      <c r="J44" s="410"/>
      <c r="K44" s="410"/>
      <c r="L44" s="410"/>
    </row>
    <row r="45" spans="1:12" s="285" customFormat="1" ht="18" customHeight="1" x14ac:dyDescent="0.15">
      <c r="A45" s="408" t="e">
        <f>#REF!</f>
        <v>#REF!</v>
      </c>
      <c r="B45" s="409" t="e">
        <f>#REF!</f>
        <v>#REF!</v>
      </c>
      <c r="C45" s="409" t="e">
        <f>#REF!</f>
        <v>#REF!</v>
      </c>
      <c r="D45" s="409" t="e">
        <f>#REF!</f>
        <v>#REF!</v>
      </c>
      <c r="E45" s="409" t="e">
        <f>#REF!</f>
        <v>#REF!</v>
      </c>
      <c r="F45" s="409" t="e">
        <f>#REF!</f>
        <v>#REF!</v>
      </c>
      <c r="H45" s="410"/>
      <c r="I45" s="410"/>
      <c r="J45" s="410"/>
      <c r="K45" s="410"/>
      <c r="L45" s="410"/>
    </row>
    <row r="46" spans="1:12" s="285" customFormat="1" ht="18" customHeight="1" x14ac:dyDescent="0.15">
      <c r="A46" s="408" t="e">
        <f>#REF!</f>
        <v>#REF!</v>
      </c>
      <c r="B46" s="409" t="e">
        <f>#REF!</f>
        <v>#REF!</v>
      </c>
      <c r="C46" s="409" t="e">
        <f>#REF!</f>
        <v>#REF!</v>
      </c>
      <c r="D46" s="409" t="e">
        <f>#REF!</f>
        <v>#REF!</v>
      </c>
      <c r="E46" s="409" t="e">
        <f>#REF!</f>
        <v>#REF!</v>
      </c>
      <c r="F46" s="409" t="e">
        <f>#REF!</f>
        <v>#REF!</v>
      </c>
      <c r="H46" s="410"/>
      <c r="I46" s="410"/>
      <c r="J46" s="410"/>
      <c r="K46" s="410"/>
      <c r="L46" s="410"/>
    </row>
    <row r="47" spans="1:12" s="285" customFormat="1" ht="18" customHeight="1" x14ac:dyDescent="0.15">
      <c r="A47" s="408" t="e">
        <f>#REF!</f>
        <v>#REF!</v>
      </c>
      <c r="B47" s="409" t="e">
        <f>#REF!</f>
        <v>#REF!</v>
      </c>
      <c r="C47" s="409" t="e">
        <f>#REF!</f>
        <v>#REF!</v>
      </c>
      <c r="D47" s="409" t="e">
        <f>#REF!</f>
        <v>#REF!</v>
      </c>
      <c r="E47" s="409" t="e">
        <f>#REF!</f>
        <v>#REF!</v>
      </c>
      <c r="F47" s="409" t="e">
        <f>#REF!</f>
        <v>#REF!</v>
      </c>
      <c r="H47" s="410"/>
      <c r="I47" s="410"/>
      <c r="J47" s="410"/>
      <c r="K47" s="410"/>
      <c r="L47" s="410"/>
    </row>
    <row r="48" spans="1:12" s="285" customFormat="1" ht="18" customHeight="1" x14ac:dyDescent="0.15">
      <c r="A48" s="408" t="e">
        <f>#REF!</f>
        <v>#REF!</v>
      </c>
      <c r="B48" s="409" t="e">
        <f>#REF!</f>
        <v>#REF!</v>
      </c>
      <c r="C48" s="409" t="e">
        <f>#REF!</f>
        <v>#REF!</v>
      </c>
      <c r="D48" s="409" t="e">
        <f>#REF!</f>
        <v>#REF!</v>
      </c>
      <c r="E48" s="409" t="e">
        <f>#REF!</f>
        <v>#REF!</v>
      </c>
      <c r="F48" s="409" t="e">
        <f>#REF!</f>
        <v>#REF!</v>
      </c>
      <c r="H48" s="410"/>
      <c r="I48" s="410"/>
      <c r="J48" s="410"/>
      <c r="K48" s="410"/>
      <c r="L48" s="410"/>
    </row>
    <row r="49" spans="1:6" s="285" customFormat="1" ht="18" customHeight="1" x14ac:dyDescent="0.15">
      <c r="A49" s="408" t="e">
        <f>#REF!</f>
        <v>#REF!</v>
      </c>
      <c r="B49" s="409" t="e">
        <f>#REF!</f>
        <v>#REF!</v>
      </c>
      <c r="C49" s="409" t="e">
        <f>#REF!</f>
        <v>#REF!</v>
      </c>
      <c r="D49" s="409" t="e">
        <f>#REF!</f>
        <v>#REF!</v>
      </c>
      <c r="E49" s="409" t="e">
        <f>#REF!</f>
        <v>#REF!</v>
      </c>
      <c r="F49" s="409" t="e">
        <f>#REF!</f>
        <v>#REF!</v>
      </c>
    </row>
    <row r="50" spans="1:6" s="285" customFormat="1" ht="18" customHeight="1" x14ac:dyDescent="0.15">
      <c r="A50" s="408" t="e">
        <f>#REF!</f>
        <v>#REF!</v>
      </c>
      <c r="B50" s="409" t="e">
        <f>#REF!</f>
        <v>#REF!</v>
      </c>
      <c r="C50" s="409" t="e">
        <f>#REF!</f>
        <v>#REF!</v>
      </c>
      <c r="D50" s="409" t="e">
        <f>#REF!</f>
        <v>#REF!</v>
      </c>
      <c r="E50" s="409" t="e">
        <f>#REF!</f>
        <v>#REF!</v>
      </c>
      <c r="F50" s="409" t="e">
        <f>#REF!</f>
        <v>#REF!</v>
      </c>
    </row>
    <row r="51" spans="1:6" s="285" customFormat="1" ht="18" customHeight="1" x14ac:dyDescent="0.15">
      <c r="A51" s="408" t="e">
        <f>#REF!</f>
        <v>#REF!</v>
      </c>
      <c r="B51" s="409" t="e">
        <f>#REF!</f>
        <v>#REF!</v>
      </c>
      <c r="C51" s="409" t="e">
        <f>#REF!</f>
        <v>#REF!</v>
      </c>
      <c r="D51" s="409" t="e">
        <f>#REF!</f>
        <v>#REF!</v>
      </c>
      <c r="E51" s="409" t="e">
        <f>#REF!</f>
        <v>#REF!</v>
      </c>
      <c r="F51" s="409" t="e">
        <f>#REF!</f>
        <v>#REF!</v>
      </c>
    </row>
    <row r="52" spans="1:6" ht="15" customHeight="1" x14ac:dyDescent="0.15">
      <c r="A52" s="408" t="e">
        <f>#REF!</f>
        <v>#REF!</v>
      </c>
      <c r="B52" s="409" t="e">
        <f>#REF!</f>
        <v>#REF!</v>
      </c>
      <c r="C52" s="409" t="e">
        <f>#REF!</f>
        <v>#REF!</v>
      </c>
      <c r="D52" s="409" t="e">
        <f>#REF!</f>
        <v>#REF!</v>
      </c>
      <c r="E52" s="409" t="e">
        <f>#REF!</f>
        <v>#REF!</v>
      </c>
      <c r="F52" s="409" t="e">
        <f>#REF!</f>
        <v>#REF!</v>
      </c>
    </row>
    <row r="53" spans="1:6" s="285" customFormat="1" ht="18" customHeight="1" x14ac:dyDescent="0.15">
      <c r="A53" s="408" t="e">
        <f>#REF!</f>
        <v>#REF!</v>
      </c>
      <c r="B53" s="409" t="e">
        <f>#REF!</f>
        <v>#REF!</v>
      </c>
      <c r="C53" s="409" t="e">
        <f>#REF!</f>
        <v>#REF!</v>
      </c>
      <c r="D53" s="409" t="e">
        <f>#REF!</f>
        <v>#REF!</v>
      </c>
      <c r="E53" s="409" t="e">
        <f>#REF!</f>
        <v>#REF!</v>
      </c>
      <c r="F53" s="409" t="e">
        <f>#REF!</f>
        <v>#REF!</v>
      </c>
    </row>
    <row r="54" spans="1:6" s="285" customFormat="1" ht="18" hidden="1" customHeight="1" x14ac:dyDescent="0.15">
      <c r="A54" s="408" t="e">
        <f>#REF!</f>
        <v>#REF!</v>
      </c>
      <c r="B54" s="409" t="e">
        <f>#REF!</f>
        <v>#REF!</v>
      </c>
      <c r="C54" s="409" t="e">
        <f>#REF!</f>
        <v>#REF!</v>
      </c>
      <c r="D54" s="409" t="e">
        <f>#REF!</f>
        <v>#REF!</v>
      </c>
      <c r="E54" s="409" t="e">
        <f>#REF!</f>
        <v>#REF!</v>
      </c>
      <c r="F54" s="409" t="e">
        <f>#REF!</f>
        <v>#REF!</v>
      </c>
    </row>
    <row r="55" spans="1:6" s="285" customFormat="1" ht="18" hidden="1" customHeight="1" x14ac:dyDescent="0.15">
      <c r="A55" s="408" t="e">
        <f>#REF!</f>
        <v>#REF!</v>
      </c>
      <c r="B55" s="409" t="e">
        <f>#REF!</f>
        <v>#REF!</v>
      </c>
      <c r="C55" s="409" t="e">
        <f>#REF!</f>
        <v>#REF!</v>
      </c>
      <c r="D55" s="409" t="e">
        <f>#REF!</f>
        <v>#REF!</v>
      </c>
      <c r="E55" s="409" t="e">
        <f>#REF!</f>
        <v>#REF!</v>
      </c>
      <c r="F55" s="409" t="e">
        <f>#REF!</f>
        <v>#REF!</v>
      </c>
    </row>
    <row r="56" spans="1:6" s="285" customFormat="1" ht="18" hidden="1" customHeight="1" x14ac:dyDescent="0.15">
      <c r="A56" s="408" t="e">
        <f>#REF!</f>
        <v>#REF!</v>
      </c>
      <c r="B56" s="409" t="e">
        <f>#REF!</f>
        <v>#REF!</v>
      </c>
      <c r="C56" s="409" t="e">
        <f>#REF!</f>
        <v>#REF!</v>
      </c>
      <c r="D56" s="409" t="e">
        <f>#REF!</f>
        <v>#REF!</v>
      </c>
      <c r="E56" s="409" t="e">
        <f>#REF!</f>
        <v>#REF!</v>
      </c>
      <c r="F56" s="409" t="e">
        <f>#REF!</f>
        <v>#REF!</v>
      </c>
    </row>
    <row r="57" spans="1:6" s="285" customFormat="1" ht="18" customHeight="1" x14ac:dyDescent="0.15">
      <c r="A57" s="408" t="e">
        <f>#REF!</f>
        <v>#REF!</v>
      </c>
      <c r="B57" s="409" t="e">
        <f>#REF!</f>
        <v>#REF!</v>
      </c>
      <c r="C57" s="409" t="e">
        <f>#REF!</f>
        <v>#REF!</v>
      </c>
      <c r="D57" s="409" t="e">
        <f>#REF!</f>
        <v>#REF!</v>
      </c>
      <c r="E57" s="409" t="e">
        <f>#REF!</f>
        <v>#REF!</v>
      </c>
      <c r="F57" s="409" t="e">
        <f>#REF!</f>
        <v>#REF!</v>
      </c>
    </row>
    <row r="58" spans="1:6" s="285" customFormat="1" ht="18" customHeight="1" x14ac:dyDescent="0.15">
      <c r="A58" s="408" t="e">
        <f>#REF!</f>
        <v>#REF!</v>
      </c>
      <c r="B58" s="409" t="e">
        <f>#REF!</f>
        <v>#REF!</v>
      </c>
      <c r="C58" s="409" t="e">
        <f>#REF!</f>
        <v>#REF!</v>
      </c>
      <c r="D58" s="409" t="e">
        <f>#REF!</f>
        <v>#REF!</v>
      </c>
      <c r="E58" s="409" t="e">
        <f>#REF!</f>
        <v>#REF!</v>
      </c>
      <c r="F58" s="409" t="e">
        <f>#REF!</f>
        <v>#REF!</v>
      </c>
    </row>
    <row r="59" spans="1:6" s="285" customFormat="1" ht="18" customHeight="1" x14ac:dyDescent="0.15">
      <c r="A59" s="408" t="e">
        <f>#REF!</f>
        <v>#REF!</v>
      </c>
      <c r="B59" s="409" t="e">
        <f>#REF!</f>
        <v>#REF!</v>
      </c>
      <c r="C59" s="409" t="e">
        <f>#REF!</f>
        <v>#REF!</v>
      </c>
      <c r="D59" s="409" t="e">
        <f>#REF!</f>
        <v>#REF!</v>
      </c>
      <c r="E59" s="409" t="e">
        <f>#REF!</f>
        <v>#REF!</v>
      </c>
      <c r="F59" s="409" t="e">
        <f>#REF!</f>
        <v>#REF!</v>
      </c>
    </row>
    <row r="60" spans="1:6" ht="15" customHeight="1" x14ac:dyDescent="0.15">
      <c r="A60" s="408" t="e">
        <f>#REF!</f>
        <v>#REF!</v>
      </c>
      <c r="B60" s="409" t="e">
        <f>#REF!</f>
        <v>#REF!</v>
      </c>
      <c r="C60" s="409" t="e">
        <f>#REF!</f>
        <v>#REF!</v>
      </c>
      <c r="D60" s="409" t="e">
        <f>#REF!</f>
        <v>#REF!</v>
      </c>
      <c r="E60" s="409" t="e">
        <f>#REF!</f>
        <v>#REF!</v>
      </c>
      <c r="F60" s="409" t="e">
        <f>#REF!</f>
        <v>#REF!</v>
      </c>
    </row>
    <row r="61" spans="1:6" ht="15" customHeight="1" x14ac:dyDescent="0.15">
      <c r="A61" s="408" t="e">
        <f>#REF!</f>
        <v>#REF!</v>
      </c>
      <c r="B61" s="409" t="e">
        <f>#REF!</f>
        <v>#REF!</v>
      </c>
      <c r="C61" s="409" t="e">
        <f>#REF!</f>
        <v>#REF!</v>
      </c>
      <c r="D61" s="409" t="e">
        <f>#REF!</f>
        <v>#REF!</v>
      </c>
      <c r="E61" s="409" t="e">
        <f>#REF!</f>
        <v>#REF!</v>
      </c>
      <c r="F61" s="409" t="e">
        <f>#REF!</f>
        <v>#REF!</v>
      </c>
    </row>
    <row r="62" spans="1:6" ht="15" customHeight="1" x14ac:dyDescent="0.15">
      <c r="A62" s="408" t="e">
        <f>#REF!</f>
        <v>#REF!</v>
      </c>
      <c r="B62" s="409" t="e">
        <f>#REF!</f>
        <v>#REF!</v>
      </c>
      <c r="C62" s="409" t="e">
        <f>#REF!</f>
        <v>#REF!</v>
      </c>
      <c r="D62" s="409" t="e">
        <f>#REF!</f>
        <v>#REF!</v>
      </c>
      <c r="E62" s="409" t="e">
        <f>#REF!</f>
        <v>#REF!</v>
      </c>
      <c r="F62" s="409" t="e">
        <f>#REF!</f>
        <v>#REF!</v>
      </c>
    </row>
    <row r="63" spans="1:6" ht="15" customHeight="1" x14ac:dyDescent="0.15">
      <c r="A63" s="408" t="e">
        <f>#REF!</f>
        <v>#REF!</v>
      </c>
      <c r="B63" s="409" t="e">
        <f>#REF!</f>
        <v>#REF!</v>
      </c>
      <c r="C63" s="409" t="e">
        <f>#REF!</f>
        <v>#REF!</v>
      </c>
      <c r="D63" s="409" t="e">
        <f>#REF!</f>
        <v>#REF!</v>
      </c>
      <c r="E63" s="409" t="e">
        <f>#REF!</f>
        <v>#REF!</v>
      </c>
      <c r="F63" s="409" t="e">
        <f>#REF!</f>
        <v>#REF!</v>
      </c>
    </row>
    <row r="64" spans="1:6" ht="15" customHeight="1" x14ac:dyDescent="0.15">
      <c r="A64" s="408" t="e">
        <f>#REF!</f>
        <v>#REF!</v>
      </c>
      <c r="B64" s="409" t="e">
        <f>#REF!</f>
        <v>#REF!</v>
      </c>
      <c r="C64" s="409" t="e">
        <f>#REF!</f>
        <v>#REF!</v>
      </c>
      <c r="D64" s="409" t="e">
        <f>#REF!</f>
        <v>#REF!</v>
      </c>
      <c r="E64" s="409" t="e">
        <f>#REF!</f>
        <v>#REF!</v>
      </c>
      <c r="F64" s="409" t="e">
        <f>#REF!</f>
        <v>#REF!</v>
      </c>
    </row>
    <row r="65" spans="1:6" ht="15" customHeight="1" x14ac:dyDescent="0.15">
      <c r="A65" s="408" t="e">
        <f>#REF!</f>
        <v>#REF!</v>
      </c>
      <c r="B65" s="409" t="e">
        <f>#REF!</f>
        <v>#REF!</v>
      </c>
      <c r="C65" s="409" t="e">
        <f>#REF!</f>
        <v>#REF!</v>
      </c>
      <c r="D65" s="409" t="e">
        <f>#REF!</f>
        <v>#REF!</v>
      </c>
      <c r="E65" s="409" t="e">
        <f>#REF!</f>
        <v>#REF!</v>
      </c>
      <c r="F65" s="409" t="e">
        <f>#REF!</f>
        <v>#REF!</v>
      </c>
    </row>
    <row r="66" spans="1:6" ht="15" customHeight="1" x14ac:dyDescent="0.15">
      <c r="A66" s="408" t="e">
        <f>#REF!</f>
        <v>#REF!</v>
      </c>
      <c r="B66" s="409" t="e">
        <f>#REF!</f>
        <v>#REF!</v>
      </c>
      <c r="C66" s="409" t="e">
        <f>#REF!</f>
        <v>#REF!</v>
      </c>
      <c r="D66" s="409" t="e">
        <f>#REF!</f>
        <v>#REF!</v>
      </c>
      <c r="E66" s="409" t="e">
        <f>#REF!</f>
        <v>#REF!</v>
      </c>
      <c r="F66" s="409" t="e">
        <f>#REF!</f>
        <v>#REF!</v>
      </c>
    </row>
    <row r="67" spans="1:6" ht="15" customHeight="1" x14ac:dyDescent="0.15">
      <c r="A67" s="411" t="e">
        <f>#REF!</f>
        <v>#REF!</v>
      </c>
      <c r="B67" s="412" t="e">
        <f>#REF!</f>
        <v>#REF!</v>
      </c>
      <c r="C67" s="412" t="e">
        <f>#REF!</f>
        <v>#REF!</v>
      </c>
      <c r="D67" s="412" t="e">
        <f>#REF!</f>
        <v>#REF!</v>
      </c>
      <c r="E67" s="412" t="e">
        <f>#REF!</f>
        <v>#REF!</v>
      </c>
      <c r="F67" s="412" t="e">
        <f>#REF!</f>
        <v>#REF!</v>
      </c>
    </row>
  </sheetData>
  <mergeCells count="3">
    <mergeCell ref="A2:A3"/>
    <mergeCell ref="B2:C2"/>
    <mergeCell ref="D2:E2"/>
  </mergeCells>
  <phoneticPr fontId="4"/>
  <printOptions horizontalCentered="1"/>
  <pageMargins left="0.78740157480314965" right="0.78740157480314965" top="0.98425196850393704" bottom="0.78740157480314965" header="0.31496062992125984" footer="0.31496062992125984"/>
  <pageSetup paperSize="9" scale="55"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pageSetUpPr fitToPage="1"/>
  </sheetPr>
  <dimension ref="A1:I77"/>
  <sheetViews>
    <sheetView zoomScale="110" zoomScaleNormal="110" zoomScaleSheetLayoutView="80" workbookViewId="0">
      <pane xSplit="2" ySplit="4" topLeftCell="C5" activePane="bottomRight" state="frozen"/>
      <selection activeCell="I33" sqref="I33"/>
      <selection pane="topRight" activeCell="I33" sqref="I33"/>
      <selection pane="bottomLeft" activeCell="I33" sqref="I33"/>
      <selection pane="bottomRight" activeCell="I33" sqref="I33"/>
    </sheetView>
  </sheetViews>
  <sheetFormatPr defaultColWidth="10" defaultRowHeight="13.5" x14ac:dyDescent="0.15"/>
  <cols>
    <col min="1" max="1" width="4.28515625" style="337" customWidth="1"/>
    <col min="2" max="2" width="34.5703125" style="337" customWidth="1"/>
    <col min="3" max="6" width="18.7109375" style="338" customWidth="1"/>
    <col min="7" max="7" width="13" style="338" customWidth="1"/>
    <col min="8" max="16384" width="10" style="338"/>
  </cols>
  <sheetData>
    <row r="1" spans="1:6" ht="18" customHeight="1" x14ac:dyDescent="0.15">
      <c r="A1" s="336" t="s">
        <v>415</v>
      </c>
    </row>
    <row r="2" spans="1:6" ht="18" customHeight="1" x14ac:dyDescent="0.15">
      <c r="A2" s="338" t="s">
        <v>416</v>
      </c>
      <c r="B2" s="338"/>
      <c r="E2" s="339"/>
      <c r="F2" s="264" t="s">
        <v>402</v>
      </c>
    </row>
    <row r="3" spans="1:6" ht="18" customHeight="1" x14ac:dyDescent="0.15">
      <c r="A3" s="692" t="s">
        <v>417</v>
      </c>
      <c r="B3" s="693"/>
      <c r="C3" s="696" t="s">
        <v>418</v>
      </c>
      <c r="D3" s="697"/>
      <c r="E3" s="696" t="s">
        <v>419</v>
      </c>
      <c r="F3" s="697"/>
    </row>
    <row r="4" spans="1:6" ht="36" customHeight="1" x14ac:dyDescent="0.15">
      <c r="A4" s="694"/>
      <c r="B4" s="695"/>
      <c r="C4" s="340" t="s">
        <v>400</v>
      </c>
      <c r="D4" s="340" t="s">
        <v>420</v>
      </c>
      <c r="E4" s="340" t="s">
        <v>400</v>
      </c>
      <c r="F4" s="340" t="s">
        <v>420</v>
      </c>
    </row>
    <row r="5" spans="1:6" ht="18" customHeight="1" x14ac:dyDescent="0.15">
      <c r="A5" s="698" t="s">
        <v>421</v>
      </c>
      <c r="B5" s="341" t="e">
        <f>#REF!</f>
        <v>#REF!</v>
      </c>
      <c r="C5" s="342" t="e">
        <f>#REF!</f>
        <v>#REF!</v>
      </c>
      <c r="D5" s="342" t="e">
        <f>#REF!</f>
        <v>#REF!</v>
      </c>
      <c r="E5" s="342" t="e">
        <f>#REF!</f>
        <v>#REF!</v>
      </c>
      <c r="F5" s="342" t="e">
        <f>#REF!</f>
        <v>#REF!</v>
      </c>
    </row>
    <row r="6" spans="1:6" ht="18" customHeight="1" x14ac:dyDescent="0.15">
      <c r="A6" s="699"/>
      <c r="B6" s="341" t="e">
        <f>#REF!</f>
        <v>#REF!</v>
      </c>
      <c r="C6" s="342" t="e">
        <f>#REF!</f>
        <v>#REF!</v>
      </c>
      <c r="D6" s="342" t="e">
        <f>#REF!</f>
        <v>#REF!</v>
      </c>
      <c r="E6" s="342" t="e">
        <f>#REF!</f>
        <v>#REF!</v>
      </c>
      <c r="F6" s="342" t="e">
        <f>#REF!</f>
        <v>#REF!</v>
      </c>
    </row>
    <row r="7" spans="1:6" ht="18" customHeight="1" x14ac:dyDescent="0.15">
      <c r="A7" s="699"/>
      <c r="B7" s="342" t="e">
        <f>#REF!</f>
        <v>#REF!</v>
      </c>
      <c r="C7" s="342" t="e">
        <f>#REF!</f>
        <v>#REF!</v>
      </c>
      <c r="D7" s="342" t="e">
        <f>#REF!</f>
        <v>#REF!</v>
      </c>
      <c r="E7" s="342" t="e">
        <f>#REF!</f>
        <v>#REF!</v>
      </c>
      <c r="F7" s="342" t="e">
        <f>#REF!</f>
        <v>#REF!</v>
      </c>
    </row>
    <row r="8" spans="1:6" ht="18" customHeight="1" x14ac:dyDescent="0.15">
      <c r="A8" s="700"/>
      <c r="B8" s="342" t="e">
        <f>#REF!</f>
        <v>#REF!</v>
      </c>
      <c r="C8" s="342" t="e">
        <f>#REF!</f>
        <v>#REF!</v>
      </c>
      <c r="D8" s="342" t="e">
        <f>#REF!</f>
        <v>#REF!</v>
      </c>
      <c r="E8" s="342" t="e">
        <f>#REF!</f>
        <v>#REF!</v>
      </c>
      <c r="F8" s="342" t="e">
        <f>#REF!</f>
        <v>#REF!</v>
      </c>
    </row>
    <row r="9" spans="1:6" ht="18" customHeight="1" x14ac:dyDescent="0.15">
      <c r="A9" s="698" t="s">
        <v>2</v>
      </c>
      <c r="B9" s="341" t="e">
        <f>#REF!</f>
        <v>#REF!</v>
      </c>
      <c r="C9" s="342" t="e">
        <f>#REF!</f>
        <v>#REF!</v>
      </c>
      <c r="D9" s="342" t="e">
        <f>#REF!</f>
        <v>#REF!</v>
      </c>
      <c r="E9" s="342" t="e">
        <f>#REF!</f>
        <v>#REF!</v>
      </c>
      <c r="F9" s="342" t="e">
        <f>#REF!</f>
        <v>#REF!</v>
      </c>
    </row>
    <row r="10" spans="1:6" ht="18" customHeight="1" x14ac:dyDescent="0.15">
      <c r="A10" s="699"/>
      <c r="B10" s="341" t="e">
        <f>#REF!</f>
        <v>#REF!</v>
      </c>
      <c r="C10" s="342" t="e">
        <f>#REF!</f>
        <v>#REF!</v>
      </c>
      <c r="D10" s="342" t="e">
        <f>#REF!</f>
        <v>#REF!</v>
      </c>
      <c r="E10" s="342" t="e">
        <f>#REF!</f>
        <v>#REF!</v>
      </c>
      <c r="F10" s="342" t="e">
        <f>#REF!</f>
        <v>#REF!</v>
      </c>
    </row>
    <row r="11" spans="1:6" ht="18" customHeight="1" x14ac:dyDescent="0.15">
      <c r="A11" s="699"/>
      <c r="B11" s="341" t="e">
        <f>#REF!</f>
        <v>#REF!</v>
      </c>
      <c r="C11" s="342" t="e">
        <f>#REF!</f>
        <v>#REF!</v>
      </c>
      <c r="D11" s="342" t="e">
        <f>#REF!</f>
        <v>#REF!</v>
      </c>
      <c r="E11" s="342" t="e">
        <f>#REF!</f>
        <v>#REF!</v>
      </c>
      <c r="F11" s="342" t="e">
        <f>#REF!</f>
        <v>#REF!</v>
      </c>
    </row>
    <row r="12" spans="1:6" ht="18" customHeight="1" x14ac:dyDescent="0.15">
      <c r="A12" s="699"/>
      <c r="B12" s="342" t="e">
        <f>#REF!</f>
        <v>#REF!</v>
      </c>
      <c r="C12" s="342" t="e">
        <f>#REF!</f>
        <v>#REF!</v>
      </c>
      <c r="D12" s="342" t="e">
        <f>#REF!</f>
        <v>#REF!</v>
      </c>
      <c r="E12" s="342" t="e">
        <f>#REF!</f>
        <v>#REF!</v>
      </c>
      <c r="F12" s="342" t="e">
        <f>#REF!</f>
        <v>#REF!</v>
      </c>
    </row>
    <row r="13" spans="1:6" ht="18" customHeight="1" x14ac:dyDescent="0.15">
      <c r="A13" s="700"/>
      <c r="B13" s="342" t="e">
        <f>#REF!</f>
        <v>#REF!</v>
      </c>
      <c r="C13" s="342" t="e">
        <f>#REF!</f>
        <v>#REF!</v>
      </c>
      <c r="D13" s="342" t="e">
        <f>#REF!</f>
        <v>#REF!</v>
      </c>
      <c r="E13" s="342" t="e">
        <f>#REF!</f>
        <v>#REF!</v>
      </c>
      <c r="F13" s="342" t="e">
        <f>#REF!</f>
        <v>#REF!</v>
      </c>
    </row>
    <row r="14" spans="1:6" ht="18" customHeight="1" x14ac:dyDescent="0.15">
      <c r="A14" s="701" t="e">
        <f>#REF!</f>
        <v>#REF!</v>
      </c>
      <c r="B14" s="702"/>
      <c r="C14" s="342" t="e">
        <f>#REF!</f>
        <v>#REF!</v>
      </c>
      <c r="D14" s="342" t="e">
        <f>#REF!</f>
        <v>#REF!</v>
      </c>
      <c r="E14" s="342" t="e">
        <f>#REF!</f>
        <v>#REF!</v>
      </c>
      <c r="F14" s="342" t="e">
        <f>#REF!</f>
        <v>#REF!</v>
      </c>
    </row>
    <row r="15" spans="1:6" ht="18" customHeight="1" x14ac:dyDescent="0.15">
      <c r="A15" s="690" t="e">
        <f>#REF!</f>
        <v>#REF!</v>
      </c>
      <c r="B15" s="691"/>
      <c r="C15" s="342" t="e">
        <f>#REF!</f>
        <v>#REF!</v>
      </c>
      <c r="D15" s="342" t="e">
        <f>#REF!</f>
        <v>#REF!</v>
      </c>
      <c r="E15" s="342" t="e">
        <f>#REF!</f>
        <v>#REF!</v>
      </c>
      <c r="F15" s="342" t="e">
        <f>#REF!</f>
        <v>#REF!</v>
      </c>
    </row>
    <row r="16" spans="1:6" ht="18" customHeight="1" x14ac:dyDescent="0.15">
      <c r="A16" s="690" t="e">
        <f>#REF!</f>
        <v>#REF!</v>
      </c>
      <c r="B16" s="691"/>
      <c r="C16" s="342" t="e">
        <f>#REF!</f>
        <v>#REF!</v>
      </c>
      <c r="D16" s="342" t="e">
        <f>#REF!</f>
        <v>#REF!</v>
      </c>
      <c r="E16" s="342" t="e">
        <f>#REF!</f>
        <v>#REF!</v>
      </c>
      <c r="F16" s="342" t="e">
        <f>#REF!</f>
        <v>#REF!</v>
      </c>
    </row>
    <row r="17" spans="1:9" ht="18" customHeight="1" x14ac:dyDescent="0.15">
      <c r="A17" s="701" t="e">
        <f>#REF!</f>
        <v>#REF!</v>
      </c>
      <c r="B17" s="702"/>
      <c r="C17" s="342" t="e">
        <f>#REF!</f>
        <v>#REF!</v>
      </c>
      <c r="D17" s="342" t="e">
        <f>#REF!</f>
        <v>#REF!</v>
      </c>
      <c r="E17" s="342" t="e">
        <f>#REF!</f>
        <v>#REF!</v>
      </c>
      <c r="F17" s="342" t="e">
        <f>#REF!</f>
        <v>#REF!</v>
      </c>
    </row>
    <row r="18" spans="1:9" ht="18" customHeight="1" x14ac:dyDescent="0.15">
      <c r="A18" s="690" t="e">
        <f>#REF!</f>
        <v>#REF!</v>
      </c>
      <c r="B18" s="691"/>
      <c r="C18" s="342" t="e">
        <f>#REF!</f>
        <v>#REF!</v>
      </c>
      <c r="D18" s="342" t="e">
        <f>#REF!</f>
        <v>#REF!</v>
      </c>
      <c r="E18" s="342" t="e">
        <f>#REF!</f>
        <v>#REF!</v>
      </c>
      <c r="F18" s="342" t="e">
        <f>#REF!</f>
        <v>#REF!</v>
      </c>
    </row>
    <row r="19" spans="1:9" ht="18" customHeight="1" x14ac:dyDescent="0.15">
      <c r="A19" s="690" t="e">
        <f>#REF!</f>
        <v>#REF!</v>
      </c>
      <c r="B19" s="691"/>
      <c r="C19" s="342" t="e">
        <f>#REF!</f>
        <v>#REF!</v>
      </c>
      <c r="D19" s="342" t="e">
        <f>#REF!</f>
        <v>#REF!</v>
      </c>
      <c r="E19" s="342" t="e">
        <f>#REF!</f>
        <v>#REF!</v>
      </c>
      <c r="F19" s="342" t="e">
        <f>#REF!</f>
        <v>#REF!</v>
      </c>
    </row>
    <row r="20" spans="1:9" ht="15" customHeight="1" x14ac:dyDescent="0.15">
      <c r="A20" s="690" t="e">
        <f>#REF!</f>
        <v>#REF!</v>
      </c>
      <c r="B20" s="691"/>
      <c r="C20" s="342" t="e">
        <f>#REF!</f>
        <v>#REF!</v>
      </c>
      <c r="D20" s="342" t="e">
        <f>#REF!</f>
        <v>#REF!</v>
      </c>
      <c r="E20" s="342" t="e">
        <f>#REF!</f>
        <v>#REF!</v>
      </c>
      <c r="F20" s="342" t="e">
        <f>#REF!</f>
        <v>#REF!</v>
      </c>
    </row>
    <row r="21" spans="1:9" ht="18" customHeight="1" x14ac:dyDescent="0.15">
      <c r="A21" s="690" t="e">
        <f>#REF!</f>
        <v>#REF!</v>
      </c>
      <c r="B21" s="691"/>
      <c r="C21" s="342" t="e">
        <f>#REF!</f>
        <v>#REF!</v>
      </c>
      <c r="D21" s="342" t="e">
        <f>#REF!</f>
        <v>#REF!</v>
      </c>
      <c r="E21" s="342" t="e">
        <f>#REF!</f>
        <v>#REF!</v>
      </c>
      <c r="F21" s="342" t="e">
        <f>#REF!</f>
        <v>#REF!</v>
      </c>
    </row>
    <row r="22" spans="1:9" ht="18" customHeight="1" x14ac:dyDescent="0.15">
      <c r="A22" s="690" t="e">
        <f>#REF!</f>
        <v>#REF!</v>
      </c>
      <c r="B22" s="691"/>
      <c r="C22" s="342" t="e">
        <f>#REF!</f>
        <v>#REF!</v>
      </c>
      <c r="D22" s="342" t="e">
        <f>#REF!</f>
        <v>#REF!</v>
      </c>
      <c r="E22" s="342" t="e">
        <f>#REF!</f>
        <v>#REF!</v>
      </c>
      <c r="F22" s="342" t="e">
        <f>#REF!</f>
        <v>#REF!</v>
      </c>
    </row>
    <row r="23" spans="1:9" ht="15" customHeight="1" x14ac:dyDescent="0.15">
      <c r="A23" s="690" t="e">
        <f>#REF!</f>
        <v>#REF!</v>
      </c>
      <c r="B23" s="691"/>
      <c r="C23" s="342" t="e">
        <f>#REF!</f>
        <v>#REF!</v>
      </c>
      <c r="D23" s="342" t="e">
        <f>#REF!</f>
        <v>#REF!</v>
      </c>
      <c r="E23" s="342" t="e">
        <f>#REF!</f>
        <v>#REF!</v>
      </c>
      <c r="F23" s="342" t="e">
        <f>#REF!</f>
        <v>#REF!</v>
      </c>
    </row>
    <row r="24" spans="1:9" ht="15" customHeight="1" x14ac:dyDescent="0.15">
      <c r="A24" s="690" t="e">
        <f>#REF!</f>
        <v>#REF!</v>
      </c>
      <c r="B24" s="691"/>
      <c r="C24" s="342" t="e">
        <f>#REF!</f>
        <v>#REF!</v>
      </c>
      <c r="D24" s="342" t="e">
        <f>#REF!</f>
        <v>#REF!</v>
      </c>
      <c r="E24" s="342" t="e">
        <f>#REF!</f>
        <v>#REF!</v>
      </c>
      <c r="F24" s="342" t="e">
        <f>#REF!</f>
        <v>#REF!</v>
      </c>
    </row>
    <row r="25" spans="1:9" ht="15" customHeight="1" x14ac:dyDescent="0.15">
      <c r="A25" s="701" t="e">
        <f>#REF!</f>
        <v>#REF!</v>
      </c>
      <c r="B25" s="702"/>
      <c r="C25" s="342" t="e">
        <f>#REF!</f>
        <v>#REF!</v>
      </c>
      <c r="D25" s="342" t="e">
        <f>#REF!</f>
        <v>#REF!</v>
      </c>
      <c r="E25" s="342" t="e">
        <f>#REF!</f>
        <v>#REF!</v>
      </c>
      <c r="F25" s="342" t="e">
        <f>#REF!</f>
        <v>#REF!</v>
      </c>
    </row>
    <row r="26" spans="1:9" ht="15" customHeight="1" x14ac:dyDescent="0.15">
      <c r="A26" s="690" t="e">
        <f>#REF!</f>
        <v>#REF!</v>
      </c>
      <c r="B26" s="691"/>
      <c r="C26" s="342" t="e">
        <f>#REF!</f>
        <v>#REF!</v>
      </c>
      <c r="D26" s="342" t="e">
        <f>#REF!</f>
        <v>#REF!</v>
      </c>
      <c r="E26" s="342" t="e">
        <f>#REF!</f>
        <v>#REF!</v>
      </c>
      <c r="F26" s="342" t="e">
        <f>#REF!</f>
        <v>#REF!</v>
      </c>
      <c r="G26" s="337"/>
      <c r="H26" s="337"/>
      <c r="I26" s="337"/>
    </row>
    <row r="27" spans="1:9" ht="15" customHeight="1" x14ac:dyDescent="0.15">
      <c r="A27" s="690" t="e">
        <f>#REF!</f>
        <v>#REF!</v>
      </c>
      <c r="B27" s="691"/>
      <c r="C27" s="342" t="e">
        <f>#REF!</f>
        <v>#REF!</v>
      </c>
      <c r="D27" s="342" t="e">
        <f>#REF!</f>
        <v>#REF!</v>
      </c>
      <c r="E27" s="342" t="e">
        <f>#REF!</f>
        <v>#REF!</v>
      </c>
      <c r="F27" s="342" t="e">
        <f>#REF!</f>
        <v>#REF!</v>
      </c>
    </row>
    <row r="28" spans="1:9" ht="15" customHeight="1" x14ac:dyDescent="0.15">
      <c r="A28" s="701" t="e">
        <f>#REF!</f>
        <v>#REF!</v>
      </c>
      <c r="B28" s="702"/>
      <c r="C28" s="342" t="e">
        <f>#REF!</f>
        <v>#REF!</v>
      </c>
      <c r="D28" s="342" t="e">
        <f>#REF!</f>
        <v>#REF!</v>
      </c>
      <c r="E28" s="342" t="e">
        <f>#REF!</f>
        <v>#REF!</v>
      </c>
      <c r="F28" s="342" t="e">
        <f>#REF!</f>
        <v>#REF!</v>
      </c>
    </row>
    <row r="29" spans="1:9" ht="15" customHeight="1" x14ac:dyDescent="0.15"/>
    <row r="30" spans="1:9" ht="15" customHeight="1" x14ac:dyDescent="0.15"/>
    <row r="31" spans="1:9" ht="15" customHeight="1" x14ac:dyDescent="0.15"/>
    <row r="32" spans="1:9"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sheetData>
  <mergeCells count="20">
    <mergeCell ref="A27:B27"/>
    <mergeCell ref="A28:B28"/>
    <mergeCell ref="A21:B21"/>
    <mergeCell ref="A22:B22"/>
    <mergeCell ref="A23:B23"/>
    <mergeCell ref="A24:B24"/>
    <mergeCell ref="A25:B25"/>
    <mergeCell ref="A26:B26"/>
    <mergeCell ref="A20:B20"/>
    <mergeCell ref="A3:B4"/>
    <mergeCell ref="C3:D3"/>
    <mergeCell ref="E3:F3"/>
    <mergeCell ref="A5:A8"/>
    <mergeCell ref="A9:A13"/>
    <mergeCell ref="A14:B14"/>
    <mergeCell ref="A15:B15"/>
    <mergeCell ref="A16:B16"/>
    <mergeCell ref="A17:B17"/>
    <mergeCell ref="A18:B18"/>
    <mergeCell ref="A19:B19"/>
  </mergeCells>
  <phoneticPr fontId="4"/>
  <pageMargins left="0.74803149606299213" right="0.55118110236220474" top="0.59055118110236227" bottom="0.59055118110236227" header="0.31496062992125984" footer="0.31496062992125984"/>
  <pageSetup paperSize="9" orientation="landscape"/>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pageSetUpPr fitToPage="1"/>
  </sheetPr>
  <dimension ref="A1:L138"/>
  <sheetViews>
    <sheetView zoomScaleNormal="100" workbookViewId="0">
      <pane xSplit="1" ySplit="5" topLeftCell="B6" activePane="bottomRight" state="frozen"/>
      <selection activeCell="C7" sqref="C7:C9"/>
      <selection pane="topRight" activeCell="C7" sqref="C7:C9"/>
      <selection pane="bottomLeft" activeCell="C7" sqref="C7:C9"/>
      <selection pane="bottomRight" activeCell="C7" sqref="C7:C9"/>
    </sheetView>
  </sheetViews>
  <sheetFormatPr defaultColWidth="9" defaultRowHeight="12" customHeight="1" x14ac:dyDescent="0.15"/>
  <cols>
    <col min="1" max="3" width="13.5703125" style="188" customWidth="1"/>
    <col min="4" max="4" width="3.5703125" style="188" customWidth="1"/>
    <col min="5" max="5" width="22" style="188" customWidth="1"/>
    <col min="6" max="6" width="22" style="191" customWidth="1"/>
    <col min="7" max="7" width="13.5703125" style="191" customWidth="1"/>
    <col min="8" max="8" width="14.42578125" style="188" customWidth="1"/>
    <col min="9" max="9" width="13.5703125" style="191" customWidth="1"/>
    <col min="10" max="11" width="13.5703125" style="188" customWidth="1"/>
    <col min="12" max="12" width="14.42578125" style="188" customWidth="1"/>
    <col min="13" max="16384" width="9" style="188"/>
  </cols>
  <sheetData>
    <row r="1" spans="1:12" s="190" customFormat="1" ht="19.5" customHeight="1" x14ac:dyDescent="0.15">
      <c r="A1" s="475" t="s">
        <v>270</v>
      </c>
      <c r="B1" s="475"/>
      <c r="C1" s="475"/>
      <c r="D1" s="475"/>
      <c r="E1" s="475"/>
      <c r="F1" s="475"/>
      <c r="G1" s="475"/>
      <c r="H1" s="475"/>
      <c r="I1" s="475"/>
      <c r="J1" s="475"/>
      <c r="K1" s="475"/>
      <c r="L1" s="205"/>
    </row>
    <row r="2" spans="1:12" s="190" customFormat="1" ht="15" customHeight="1" x14ac:dyDescent="0.15">
      <c r="D2" s="191"/>
      <c r="E2" s="191"/>
      <c r="F2" s="191"/>
      <c r="J2" s="190" t="s">
        <v>213</v>
      </c>
      <c r="K2" s="190" t="s">
        <v>239</v>
      </c>
    </row>
    <row r="3" spans="1:12" s="190" customFormat="1" ht="15" customHeight="1" x14ac:dyDescent="0.15">
      <c r="A3" s="199" t="s">
        <v>236</v>
      </c>
      <c r="B3" s="199" t="s">
        <v>236</v>
      </c>
      <c r="C3" s="199" t="s">
        <v>236</v>
      </c>
      <c r="D3" s="476" t="s">
        <v>244</v>
      </c>
      <c r="E3" s="472" t="s">
        <v>271</v>
      </c>
      <c r="F3" s="472"/>
      <c r="G3" s="199" t="s">
        <v>235</v>
      </c>
      <c r="H3" s="199" t="s">
        <v>235</v>
      </c>
      <c r="I3" s="199" t="s">
        <v>235</v>
      </c>
      <c r="J3" s="199" t="s">
        <v>235</v>
      </c>
      <c r="K3" s="199" t="s">
        <v>235</v>
      </c>
    </row>
    <row r="4" spans="1:12" s="190" customFormat="1" ht="15" customHeight="1" x14ac:dyDescent="0.15">
      <c r="A4" s="199" t="s">
        <v>231</v>
      </c>
      <c r="B4" s="199" t="s">
        <v>232</v>
      </c>
      <c r="C4" s="199" t="s">
        <v>232</v>
      </c>
      <c r="D4" s="477"/>
      <c r="E4" s="472"/>
      <c r="F4" s="472"/>
      <c r="G4" s="199" t="s">
        <v>230</v>
      </c>
      <c r="H4" s="199" t="s">
        <v>230</v>
      </c>
      <c r="I4" s="196" t="s">
        <v>177</v>
      </c>
      <c r="J4" s="199" t="s">
        <v>231</v>
      </c>
      <c r="K4" s="199" t="s">
        <v>231</v>
      </c>
    </row>
    <row r="5" spans="1:12" s="190" customFormat="1" ht="30.75" customHeight="1" x14ac:dyDescent="0.15">
      <c r="A5" s="199" t="s">
        <v>223</v>
      </c>
      <c r="B5" s="199" t="s">
        <v>226</v>
      </c>
      <c r="C5" s="196" t="s">
        <v>253</v>
      </c>
      <c r="D5" s="478"/>
      <c r="E5" s="196" t="s">
        <v>237</v>
      </c>
      <c r="F5" s="196" t="s">
        <v>272</v>
      </c>
      <c r="G5" s="196" t="s">
        <v>260</v>
      </c>
      <c r="H5" s="196" t="s">
        <v>219</v>
      </c>
      <c r="I5" s="199" t="s">
        <v>251</v>
      </c>
      <c r="J5" s="199" t="s">
        <v>13</v>
      </c>
      <c r="K5" s="199" t="s">
        <v>261</v>
      </c>
    </row>
    <row r="6" spans="1:12" ht="15" customHeight="1" x14ac:dyDescent="0.15">
      <c r="A6" s="195"/>
      <c r="B6" s="195"/>
      <c r="C6" s="195"/>
      <c r="D6" s="472" t="s">
        <v>216</v>
      </c>
      <c r="E6" s="476" t="s">
        <v>273</v>
      </c>
      <c r="F6" s="202" t="s">
        <v>274</v>
      </c>
      <c r="G6" s="195"/>
      <c r="H6" s="195"/>
      <c r="I6" s="195"/>
      <c r="J6" s="195"/>
      <c r="K6" s="195"/>
    </row>
    <row r="7" spans="1:12" ht="15" customHeight="1" x14ac:dyDescent="0.15">
      <c r="A7" s="195"/>
      <c r="B7" s="195"/>
      <c r="C7" s="195"/>
      <c r="D7" s="472"/>
      <c r="E7" s="478"/>
      <c r="F7" s="202" t="s">
        <v>275</v>
      </c>
      <c r="G7" s="195"/>
      <c r="H7" s="195"/>
      <c r="I7" s="195"/>
      <c r="J7" s="195"/>
      <c r="K7" s="195"/>
    </row>
    <row r="8" spans="1:12" ht="15" customHeight="1" x14ac:dyDescent="0.15">
      <c r="A8" s="195"/>
      <c r="B8" s="195"/>
      <c r="C8" s="195"/>
      <c r="D8" s="472"/>
      <c r="E8" s="476" t="s">
        <v>276</v>
      </c>
      <c r="F8" s="202" t="s">
        <v>274</v>
      </c>
      <c r="G8" s="195"/>
      <c r="H8" s="195"/>
      <c r="I8" s="195"/>
      <c r="J8" s="195"/>
      <c r="K8" s="195"/>
    </row>
    <row r="9" spans="1:12" ht="15" customHeight="1" x14ac:dyDescent="0.15">
      <c r="A9" s="195"/>
      <c r="B9" s="195"/>
      <c r="C9" s="195"/>
      <c r="D9" s="472"/>
      <c r="E9" s="478"/>
      <c r="F9" s="202" t="s">
        <v>275</v>
      </c>
      <c r="G9" s="195"/>
      <c r="H9" s="195"/>
      <c r="I9" s="195"/>
      <c r="J9" s="195"/>
      <c r="K9" s="195"/>
    </row>
    <row r="10" spans="1:12" ht="15" customHeight="1" x14ac:dyDescent="0.15">
      <c r="A10" s="195"/>
      <c r="B10" s="195"/>
      <c r="C10" s="195"/>
      <c r="D10" s="472"/>
      <c r="E10" s="476" t="s">
        <v>277</v>
      </c>
      <c r="F10" s="202" t="s">
        <v>274</v>
      </c>
      <c r="G10" s="195"/>
      <c r="H10" s="195"/>
      <c r="I10" s="195"/>
      <c r="J10" s="195"/>
      <c r="K10" s="195"/>
    </row>
    <row r="11" spans="1:12" ht="15" customHeight="1" x14ac:dyDescent="0.15">
      <c r="A11" s="195"/>
      <c r="B11" s="195"/>
      <c r="C11" s="195"/>
      <c r="D11" s="472"/>
      <c r="E11" s="478"/>
      <c r="F11" s="202" t="s">
        <v>275</v>
      </c>
      <c r="G11" s="195"/>
      <c r="H11" s="195"/>
      <c r="I11" s="195"/>
      <c r="J11" s="195"/>
      <c r="K11" s="195"/>
    </row>
    <row r="12" spans="1:12" ht="15" customHeight="1" x14ac:dyDescent="0.15">
      <c r="A12" s="195"/>
      <c r="B12" s="195"/>
      <c r="C12" s="195"/>
      <c r="D12" s="472"/>
      <c r="E12" s="476" t="s">
        <v>278</v>
      </c>
      <c r="F12" s="202" t="s">
        <v>274</v>
      </c>
      <c r="G12" s="195"/>
      <c r="H12" s="195"/>
      <c r="I12" s="195"/>
      <c r="J12" s="195"/>
      <c r="K12" s="195"/>
    </row>
    <row r="13" spans="1:12" ht="15" customHeight="1" x14ac:dyDescent="0.15">
      <c r="A13" s="195"/>
      <c r="B13" s="195"/>
      <c r="C13" s="195"/>
      <c r="D13" s="472"/>
      <c r="E13" s="478"/>
      <c r="F13" s="202" t="s">
        <v>275</v>
      </c>
      <c r="G13" s="195">
        <v>0</v>
      </c>
      <c r="H13" s="195">
        <v>0</v>
      </c>
      <c r="I13" s="195" t="s">
        <v>213</v>
      </c>
      <c r="J13" s="195"/>
      <c r="K13" s="195"/>
    </row>
    <row r="14" spans="1:12" ht="15" customHeight="1" x14ac:dyDescent="0.15">
      <c r="A14" s="195"/>
      <c r="B14" s="195"/>
      <c r="C14" s="195"/>
      <c r="D14" s="472"/>
      <c r="E14" s="196" t="s">
        <v>279</v>
      </c>
      <c r="F14" s="202" t="s">
        <v>280</v>
      </c>
      <c r="G14" s="195" t="s">
        <v>213</v>
      </c>
      <c r="H14" s="195" t="s">
        <v>213</v>
      </c>
      <c r="I14" s="195"/>
      <c r="J14" s="195">
        <f>A14</f>
        <v>0</v>
      </c>
      <c r="K14" s="195" t="s">
        <v>217</v>
      </c>
    </row>
    <row r="15" spans="1:12" s="189" customFormat="1" ht="15" customHeight="1" x14ac:dyDescent="0.15">
      <c r="A15" s="224">
        <f>SUM(A6:A14)</f>
        <v>0</v>
      </c>
      <c r="B15" s="224">
        <f>SUM(B6:B14)</f>
        <v>0</v>
      </c>
      <c r="C15" s="224">
        <f>SUM(C6:C14)</f>
        <v>0</v>
      </c>
      <c r="D15" s="225"/>
      <c r="E15" s="226">
        <f>SUM(A15:C15)</f>
        <v>0</v>
      </c>
      <c r="F15" s="227">
        <f>SUM(G15:K15)</f>
        <v>0</v>
      </c>
      <c r="G15" s="224">
        <f>SUM(G6:G14)</f>
        <v>0</v>
      </c>
      <c r="H15" s="224">
        <f>SUM(H6:H14)</f>
        <v>0</v>
      </c>
      <c r="I15" s="224">
        <f>SUM(I6:I14)</f>
        <v>0</v>
      </c>
      <c r="J15" s="224">
        <f>SUM(J6:J14)</f>
        <v>0</v>
      </c>
      <c r="K15" s="224">
        <f>SUM(K6:K14)</f>
        <v>0</v>
      </c>
    </row>
    <row r="16" spans="1:12" s="191" customFormat="1" ht="31.5" customHeight="1" x14ac:dyDescent="0.15">
      <c r="A16" s="221" t="s">
        <v>267</v>
      </c>
      <c r="B16" s="228"/>
      <c r="C16" s="228"/>
      <c r="D16" s="196" t="s">
        <v>248</v>
      </c>
      <c r="E16" s="482" t="s">
        <v>281</v>
      </c>
      <c r="F16" s="483"/>
      <c r="G16" s="197" t="s">
        <v>268</v>
      </c>
      <c r="H16" s="228"/>
      <c r="I16" s="196" t="s">
        <v>210</v>
      </c>
      <c r="J16" s="221" t="s">
        <v>208</v>
      </c>
      <c r="K16" s="199" t="s">
        <v>269</v>
      </c>
    </row>
    <row r="17" spans="1:11" ht="15" customHeight="1" x14ac:dyDescent="0.15">
      <c r="A17" s="195">
        <f>A15</f>
        <v>0</v>
      </c>
      <c r="B17" s="228"/>
      <c r="C17" s="228"/>
      <c r="D17" s="484" t="s">
        <v>205</v>
      </c>
      <c r="E17" s="482" t="s">
        <v>282</v>
      </c>
      <c r="F17" s="483"/>
      <c r="G17" s="228"/>
      <c r="H17" s="228"/>
      <c r="I17" s="195">
        <f>I15</f>
        <v>0</v>
      </c>
      <c r="J17" s="195">
        <f>J15</f>
        <v>0</v>
      </c>
      <c r="K17" s="195">
        <f>K15</f>
        <v>0</v>
      </c>
    </row>
    <row r="18" spans="1:11" ht="15" customHeight="1" x14ac:dyDescent="0.15">
      <c r="A18" s="194"/>
      <c r="B18" s="228"/>
      <c r="C18" s="228"/>
      <c r="D18" s="484"/>
      <c r="E18" s="482" t="s">
        <v>283</v>
      </c>
      <c r="F18" s="483"/>
      <c r="G18" s="228"/>
      <c r="H18" s="228"/>
      <c r="I18" s="195">
        <f>-I8</f>
        <v>0</v>
      </c>
      <c r="J18" s="194"/>
      <c r="K18" s="194"/>
    </row>
    <row r="19" spans="1:11" ht="15" customHeight="1" x14ac:dyDescent="0.15">
      <c r="A19" s="194"/>
      <c r="B19" s="228"/>
      <c r="C19" s="228"/>
      <c r="D19" s="484"/>
      <c r="E19" s="485" t="s">
        <v>284</v>
      </c>
      <c r="F19" s="486"/>
      <c r="G19" s="195">
        <f>-J19</f>
        <v>0</v>
      </c>
      <c r="H19" s="228"/>
      <c r="I19" s="194"/>
      <c r="J19" s="194"/>
      <c r="K19" s="194"/>
    </row>
    <row r="20" spans="1:11" ht="15" customHeight="1" x14ac:dyDescent="0.15">
      <c r="A20" s="194"/>
      <c r="B20" s="228"/>
      <c r="C20" s="228"/>
      <c r="D20" s="484"/>
      <c r="E20" s="482"/>
      <c r="F20" s="483"/>
      <c r="G20" s="228"/>
      <c r="H20" s="228"/>
      <c r="I20" s="194"/>
      <c r="J20" s="194"/>
      <c r="K20" s="194"/>
    </row>
    <row r="21" spans="1:11" s="189" customFormat="1" ht="15" customHeight="1" x14ac:dyDescent="0.15">
      <c r="A21" s="224">
        <f>SUM(A17:A20)</f>
        <v>0</v>
      </c>
      <c r="B21" s="228"/>
      <c r="C21" s="228"/>
      <c r="D21" s="225"/>
      <c r="E21" s="229">
        <f>SUM(A21:C21)</f>
        <v>0</v>
      </c>
      <c r="F21" s="227">
        <f>SUM(G21:K21)</f>
        <v>0</v>
      </c>
      <c r="G21" s="224">
        <f>SUM(G17:G20)</f>
        <v>0</v>
      </c>
      <c r="H21" s="228"/>
      <c r="I21" s="224">
        <f>SUM(I17:I20)</f>
        <v>0</v>
      </c>
      <c r="J21" s="224">
        <f>SUM(J17:J20)</f>
        <v>0</v>
      </c>
      <c r="K21" s="224">
        <f>SUM(K17:K20)</f>
        <v>0</v>
      </c>
    </row>
    <row r="22" spans="1:11" s="190" customFormat="1" ht="15" customHeight="1" thickBot="1" x14ac:dyDescent="0.2">
      <c r="D22" s="191"/>
      <c r="E22" s="191"/>
      <c r="F22" s="191"/>
      <c r="G22" s="190" t="s">
        <v>285</v>
      </c>
    </row>
    <row r="23" spans="1:11" ht="15" customHeight="1" thickBot="1" x14ac:dyDescent="0.2">
      <c r="D23" s="191"/>
      <c r="E23" s="191"/>
      <c r="F23" s="188"/>
      <c r="G23" s="479" t="s">
        <v>286</v>
      </c>
      <c r="H23" s="480"/>
      <c r="I23" s="480"/>
      <c r="J23" s="481"/>
    </row>
    <row r="24" spans="1:11" ht="15" customHeight="1" x14ac:dyDescent="0.15">
      <c r="A24" s="203" t="s">
        <v>287</v>
      </c>
      <c r="D24" s="191"/>
      <c r="E24" s="191"/>
      <c r="G24" s="188"/>
      <c r="I24" s="188"/>
    </row>
    <row r="25" spans="1:11" ht="15" customHeight="1" x14ac:dyDescent="0.15">
      <c r="A25" s="230" t="s">
        <v>288</v>
      </c>
      <c r="E25" s="191"/>
      <c r="I25" s="188"/>
    </row>
    <row r="26" spans="1:11" ht="15" customHeight="1" x14ac:dyDescent="0.15">
      <c r="A26" s="230" t="s">
        <v>289</v>
      </c>
      <c r="E26" s="191"/>
      <c r="I26" s="188"/>
    </row>
    <row r="27" spans="1:11" ht="15" customHeight="1" x14ac:dyDescent="0.15">
      <c r="A27" s="203" t="s">
        <v>290</v>
      </c>
      <c r="B27" s="203" t="s">
        <v>291</v>
      </c>
      <c r="D27" s="203" t="s">
        <v>292</v>
      </c>
      <c r="F27" s="188"/>
      <c r="G27" s="188"/>
      <c r="I27" s="188"/>
      <c r="K27" s="203"/>
    </row>
    <row r="28" spans="1:11" ht="15" customHeight="1" x14ac:dyDescent="0.15">
      <c r="B28" s="203" t="s">
        <v>293</v>
      </c>
      <c r="D28" s="203" t="s">
        <v>294</v>
      </c>
      <c r="F28" s="190"/>
      <c r="G28" s="188"/>
      <c r="I28" s="188"/>
      <c r="J28" s="190"/>
    </row>
    <row r="29" spans="1:11" ht="15" customHeight="1" x14ac:dyDescent="0.15">
      <c r="A29" s="203" t="s">
        <v>295</v>
      </c>
      <c r="F29" s="188"/>
      <c r="G29" s="188"/>
      <c r="I29" s="188"/>
      <c r="J29" s="190"/>
    </row>
    <row r="30" spans="1:11" ht="15" customHeight="1" x14ac:dyDescent="0.15">
      <c r="A30" s="231" t="s">
        <v>213</v>
      </c>
      <c r="B30" s="232" t="s">
        <v>296</v>
      </c>
      <c r="D30" s="203" t="s">
        <v>297</v>
      </c>
      <c r="F30" s="188"/>
      <c r="G30" s="188"/>
      <c r="I30" s="188"/>
      <c r="J30" s="190"/>
      <c r="K30" s="190"/>
    </row>
    <row r="31" spans="1:11" ht="15" customHeight="1" x14ac:dyDescent="0.15">
      <c r="B31" s="190"/>
      <c r="F31" s="233" t="s">
        <v>298</v>
      </c>
      <c r="G31" s="234"/>
      <c r="I31" s="188"/>
      <c r="J31" s="190"/>
      <c r="K31" s="190"/>
    </row>
    <row r="32" spans="1:11" ht="15" customHeight="1" x14ac:dyDescent="0.15">
      <c r="D32" s="190"/>
      <c r="F32" s="188"/>
      <c r="G32" s="188"/>
      <c r="I32" s="188"/>
    </row>
    <row r="33" spans="1:9" ht="15" customHeight="1" x14ac:dyDescent="0.15">
      <c r="D33" s="190"/>
      <c r="F33" s="188"/>
      <c r="G33" s="188"/>
      <c r="I33" s="188"/>
    </row>
    <row r="34" spans="1:9" ht="15" customHeight="1" x14ac:dyDescent="0.15">
      <c r="A34" s="203"/>
      <c r="D34" s="190"/>
      <c r="F34" s="188"/>
      <c r="G34" s="188"/>
      <c r="I34" s="188"/>
    </row>
    <row r="35" spans="1:9" ht="15" customHeight="1" x14ac:dyDescent="0.15">
      <c r="A35" s="203"/>
      <c r="D35" s="190"/>
      <c r="F35" s="188"/>
      <c r="G35" s="188"/>
      <c r="I35" s="188"/>
    </row>
    <row r="36" spans="1:9" ht="15" customHeight="1" x14ac:dyDescent="0.15">
      <c r="A36" s="203"/>
      <c r="D36" s="190"/>
      <c r="F36" s="188"/>
      <c r="G36" s="188"/>
      <c r="I36" s="188"/>
    </row>
    <row r="37" spans="1:9" ht="15" customHeight="1" x14ac:dyDescent="0.15">
      <c r="D37" s="190"/>
      <c r="F37" s="188"/>
      <c r="G37" s="188"/>
      <c r="I37" s="188"/>
    </row>
    <row r="38" spans="1:9" ht="15" customHeight="1" x14ac:dyDescent="0.15">
      <c r="F38" s="188"/>
      <c r="G38" s="188"/>
      <c r="I38" s="190"/>
    </row>
    <row r="39" spans="1:9" ht="15" customHeight="1" x14ac:dyDescent="0.15">
      <c r="F39" s="188"/>
      <c r="G39" s="188"/>
      <c r="I39" s="190"/>
    </row>
    <row r="40" spans="1:9" ht="15" customHeight="1" x14ac:dyDescent="0.15">
      <c r="F40" s="188"/>
      <c r="G40" s="188"/>
      <c r="I40" s="190"/>
    </row>
    <row r="41" spans="1:9" ht="15" customHeight="1" x14ac:dyDescent="0.15">
      <c r="F41" s="188"/>
      <c r="G41" s="188"/>
      <c r="I41" s="190"/>
    </row>
    <row r="42" spans="1:9" ht="15" customHeight="1" x14ac:dyDescent="0.15">
      <c r="F42" s="188"/>
      <c r="G42" s="188"/>
      <c r="I42" s="190"/>
    </row>
    <row r="43" spans="1:9" ht="15" customHeight="1" x14ac:dyDescent="0.15">
      <c r="F43" s="188"/>
      <c r="G43" s="188"/>
      <c r="I43" s="190"/>
    </row>
    <row r="44" spans="1:9" ht="15" customHeight="1" x14ac:dyDescent="0.15">
      <c r="F44" s="188"/>
      <c r="G44" s="188"/>
      <c r="I44" s="190"/>
    </row>
    <row r="45" spans="1:9" ht="15" customHeight="1" x14ac:dyDescent="0.15">
      <c r="F45" s="188"/>
      <c r="G45" s="188"/>
      <c r="I45" s="190"/>
    </row>
    <row r="46" spans="1:9" ht="15" customHeight="1" x14ac:dyDescent="0.15">
      <c r="F46" s="188"/>
      <c r="G46" s="188"/>
      <c r="I46" s="190"/>
    </row>
    <row r="47" spans="1:9" ht="15" customHeight="1" x14ac:dyDescent="0.15">
      <c r="F47" s="188"/>
      <c r="G47" s="188"/>
      <c r="I47" s="190"/>
    </row>
    <row r="48" spans="1:9" ht="15" customHeight="1" x14ac:dyDescent="0.15">
      <c r="F48" s="188"/>
      <c r="G48" s="188"/>
      <c r="I48" s="190"/>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sheetData>
  <mergeCells count="15">
    <mergeCell ref="G23:J23"/>
    <mergeCell ref="E16:F16"/>
    <mergeCell ref="D17:D20"/>
    <mergeCell ref="E17:F17"/>
    <mergeCell ref="E18:F18"/>
    <mergeCell ref="E19:F19"/>
    <mergeCell ref="E20:F20"/>
    <mergeCell ref="A1:K1"/>
    <mergeCell ref="D3:D5"/>
    <mergeCell ref="E3:F4"/>
    <mergeCell ref="D6:D14"/>
    <mergeCell ref="E6:E7"/>
    <mergeCell ref="E8:E9"/>
    <mergeCell ref="E10:E11"/>
    <mergeCell ref="E12:E13"/>
  </mergeCells>
  <phoneticPr fontId="4"/>
  <pageMargins left="0.62992125984251968" right="0.51181102362204722" top="0.59055118110236227" bottom="0.23622047244094491" header="0.39370078740157483" footer="0.27559055118110237"/>
  <pageSetup paperSize="9" scale="95" fitToHeight="0" orientation="landscape" cellComments="asDisplayed" horizontalDpi="4294967293"/>
  <headerFooter alignWithMargins="0"/>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2">
    <pageSetUpPr fitToPage="1"/>
  </sheetPr>
  <dimension ref="A1:K29"/>
  <sheetViews>
    <sheetView zoomScaleNormal="100" zoomScaleSheetLayoutView="125" workbookViewId="0">
      <selection activeCell="I33" sqref="I33"/>
    </sheetView>
  </sheetViews>
  <sheetFormatPr defaultColWidth="9" defaultRowHeight="15" customHeight="1" x14ac:dyDescent="0.15"/>
  <cols>
    <col min="1" max="1" width="21.7109375" style="350" customWidth="1"/>
    <col min="2" max="2" width="13.28515625" style="350" customWidth="1"/>
    <col min="3" max="3" width="16.7109375" style="350" customWidth="1"/>
    <col min="4" max="4" width="14.7109375" style="350" customWidth="1"/>
    <col min="5" max="5" width="17.28515625" style="350" customWidth="1"/>
    <col min="6" max="11" width="14.7109375" style="350" customWidth="1"/>
    <col min="12" max="16384" width="9" style="350"/>
  </cols>
  <sheetData>
    <row r="1" spans="1:11" s="343" customFormat="1" ht="15" customHeight="1" x14ac:dyDescent="0.15">
      <c r="A1" s="343" t="s">
        <v>422</v>
      </c>
    </row>
    <row r="2" spans="1:11" s="343" customFormat="1" ht="18" customHeight="1" x14ac:dyDescent="0.15">
      <c r="A2" s="343" t="s">
        <v>423</v>
      </c>
      <c r="C2" s="344"/>
      <c r="D2" s="344"/>
      <c r="E2" s="344"/>
      <c r="F2" s="344"/>
      <c r="G2" s="344"/>
      <c r="H2" s="344"/>
      <c r="I2" s="344"/>
      <c r="J2" s="344"/>
      <c r="K2" s="344" t="s">
        <v>424</v>
      </c>
    </row>
    <row r="3" spans="1:11" s="343" customFormat="1" ht="15" customHeight="1" x14ac:dyDescent="0.15">
      <c r="A3" s="710" t="s">
        <v>399</v>
      </c>
      <c r="B3" s="703" t="s">
        <v>425</v>
      </c>
      <c r="C3" s="413"/>
      <c r="D3" s="712" t="s">
        <v>426</v>
      </c>
      <c r="E3" s="714" t="s">
        <v>427</v>
      </c>
      <c r="F3" s="710" t="s">
        <v>428</v>
      </c>
      <c r="G3" s="714" t="s">
        <v>429</v>
      </c>
      <c r="H3" s="703" t="s">
        <v>430</v>
      </c>
      <c r="I3" s="346"/>
      <c r="J3" s="347"/>
      <c r="K3" s="705" t="s">
        <v>0</v>
      </c>
    </row>
    <row r="4" spans="1:11" s="343" customFormat="1" ht="30" customHeight="1" x14ac:dyDescent="0.15">
      <c r="A4" s="711"/>
      <c r="B4" s="704"/>
      <c r="C4" s="414" t="s">
        <v>431</v>
      </c>
      <c r="D4" s="713"/>
      <c r="E4" s="711"/>
      <c r="F4" s="711"/>
      <c r="G4" s="711"/>
      <c r="H4" s="704"/>
      <c r="I4" s="345" t="s">
        <v>432</v>
      </c>
      <c r="J4" s="345" t="s">
        <v>433</v>
      </c>
      <c r="K4" s="705"/>
    </row>
    <row r="5" spans="1:11" ht="18" customHeight="1" x14ac:dyDescent="0.15">
      <c r="A5" s="348" t="s">
        <v>434</v>
      </c>
      <c r="B5" s="349">
        <f t="shared" ref="B5:K5" si="0">SUM(B6:B11)</f>
        <v>0</v>
      </c>
      <c r="C5" s="415">
        <f t="shared" si="0"/>
        <v>0</v>
      </c>
      <c r="D5" s="416">
        <f t="shared" si="0"/>
        <v>0</v>
      </c>
      <c r="E5" s="349">
        <f t="shared" si="0"/>
        <v>0</v>
      </c>
      <c r="F5" s="349">
        <f t="shared" si="0"/>
        <v>0</v>
      </c>
      <c r="G5" s="349">
        <f t="shared" si="0"/>
        <v>0</v>
      </c>
      <c r="H5" s="349">
        <f t="shared" si="0"/>
        <v>0</v>
      </c>
      <c r="I5" s="349">
        <f t="shared" si="0"/>
        <v>0</v>
      </c>
      <c r="J5" s="349">
        <f t="shared" si="0"/>
        <v>0</v>
      </c>
      <c r="K5" s="349">
        <f t="shared" si="0"/>
        <v>0</v>
      </c>
    </row>
    <row r="6" spans="1:11" ht="18" customHeight="1" x14ac:dyDescent="0.15">
      <c r="A6" s="348" t="s">
        <v>435</v>
      </c>
      <c r="B6" s="417"/>
      <c r="C6" s="418"/>
      <c r="D6" s="419"/>
      <c r="E6" s="420"/>
      <c r="F6" s="420"/>
      <c r="G6" s="420"/>
      <c r="H6" s="420"/>
      <c r="I6" s="420"/>
      <c r="J6" s="420"/>
      <c r="K6" s="420"/>
    </row>
    <row r="7" spans="1:11" ht="18" customHeight="1" x14ac:dyDescent="0.15">
      <c r="A7" s="348" t="s">
        <v>436</v>
      </c>
      <c r="B7" s="417"/>
      <c r="C7" s="418"/>
      <c r="D7" s="419"/>
      <c r="E7" s="420"/>
      <c r="F7" s="420"/>
      <c r="G7" s="420"/>
      <c r="H7" s="420"/>
      <c r="I7" s="420"/>
      <c r="J7" s="420"/>
      <c r="K7" s="420"/>
    </row>
    <row r="8" spans="1:11" ht="18" customHeight="1" x14ac:dyDescent="0.15">
      <c r="A8" s="348" t="s">
        <v>437</v>
      </c>
      <c r="B8" s="417"/>
      <c r="C8" s="418"/>
      <c r="D8" s="419"/>
      <c r="E8" s="420"/>
      <c r="F8" s="420"/>
      <c r="G8" s="420"/>
      <c r="H8" s="420"/>
      <c r="I8" s="420"/>
      <c r="J8" s="420"/>
      <c r="K8" s="420"/>
    </row>
    <row r="9" spans="1:11" ht="18" customHeight="1" x14ac:dyDescent="0.15">
      <c r="A9" s="348" t="s">
        <v>438</v>
      </c>
      <c r="B9" s="417"/>
      <c r="C9" s="418"/>
      <c r="D9" s="419"/>
      <c r="E9" s="420"/>
      <c r="F9" s="420"/>
      <c r="G9" s="420"/>
      <c r="H9" s="420"/>
      <c r="I9" s="420"/>
      <c r="J9" s="420"/>
      <c r="K9" s="420"/>
    </row>
    <row r="10" spans="1:11" ht="18" customHeight="1" x14ac:dyDescent="0.15">
      <c r="A10" s="348" t="s">
        <v>439</v>
      </c>
      <c r="B10" s="417"/>
      <c r="C10" s="418"/>
      <c r="D10" s="419"/>
      <c r="E10" s="420"/>
      <c r="F10" s="420"/>
      <c r="G10" s="420"/>
      <c r="H10" s="420"/>
      <c r="I10" s="420"/>
      <c r="J10" s="420"/>
      <c r="K10" s="420"/>
    </row>
    <row r="11" spans="1:11" ht="18" customHeight="1" x14ac:dyDescent="0.15">
      <c r="A11" s="348" t="s">
        <v>376</v>
      </c>
      <c r="B11" s="417"/>
      <c r="C11" s="418"/>
      <c r="D11" s="419"/>
      <c r="E11" s="420"/>
      <c r="F11" s="420"/>
      <c r="G11" s="420"/>
      <c r="H11" s="420"/>
      <c r="I11" s="420"/>
      <c r="J11" s="420"/>
      <c r="K11" s="420"/>
    </row>
    <row r="12" spans="1:11" ht="18" customHeight="1" x14ac:dyDescent="0.15">
      <c r="A12" s="348" t="s">
        <v>440</v>
      </c>
      <c r="B12" s="349">
        <f t="shared" ref="B12:K12" si="1">SUM(B13:B16)</f>
        <v>0</v>
      </c>
      <c r="C12" s="415">
        <f t="shared" si="1"/>
        <v>0</v>
      </c>
      <c r="D12" s="416">
        <f t="shared" si="1"/>
        <v>0</v>
      </c>
      <c r="E12" s="349">
        <f t="shared" si="1"/>
        <v>0</v>
      </c>
      <c r="F12" s="349">
        <f t="shared" si="1"/>
        <v>0</v>
      </c>
      <c r="G12" s="349">
        <f t="shared" si="1"/>
        <v>0</v>
      </c>
      <c r="H12" s="349">
        <f t="shared" si="1"/>
        <v>0</v>
      </c>
      <c r="I12" s="349">
        <f t="shared" si="1"/>
        <v>0</v>
      </c>
      <c r="J12" s="349">
        <f t="shared" si="1"/>
        <v>0</v>
      </c>
      <c r="K12" s="349">
        <f t="shared" si="1"/>
        <v>0</v>
      </c>
    </row>
    <row r="13" spans="1:11" ht="18" customHeight="1" x14ac:dyDescent="0.15">
      <c r="A13" s="348" t="s">
        <v>441</v>
      </c>
      <c r="B13" s="420"/>
      <c r="C13" s="421"/>
      <c r="D13" s="419"/>
      <c r="E13" s="420"/>
      <c r="F13" s="420"/>
      <c r="G13" s="420"/>
      <c r="H13" s="420"/>
      <c r="I13" s="420"/>
      <c r="J13" s="420"/>
      <c r="K13" s="420"/>
    </row>
    <row r="14" spans="1:11" ht="18" customHeight="1" x14ac:dyDescent="0.15">
      <c r="A14" s="348" t="s">
        <v>442</v>
      </c>
      <c r="B14" s="420"/>
      <c r="C14" s="421"/>
      <c r="D14" s="419"/>
      <c r="E14" s="420"/>
      <c r="F14" s="420"/>
      <c r="G14" s="420"/>
      <c r="H14" s="420"/>
      <c r="I14" s="420"/>
      <c r="J14" s="420"/>
      <c r="K14" s="420"/>
    </row>
    <row r="15" spans="1:11" ht="18" customHeight="1" x14ac:dyDescent="0.15">
      <c r="A15" s="348" t="s">
        <v>443</v>
      </c>
      <c r="B15" s="420"/>
      <c r="C15" s="421"/>
      <c r="D15" s="419"/>
      <c r="E15" s="420"/>
      <c r="F15" s="420"/>
      <c r="G15" s="420"/>
      <c r="H15" s="420"/>
      <c r="I15" s="420"/>
      <c r="J15" s="420"/>
      <c r="K15" s="420"/>
    </row>
    <row r="16" spans="1:11" ht="18" customHeight="1" x14ac:dyDescent="0.15">
      <c r="A16" s="348" t="s">
        <v>376</v>
      </c>
      <c r="B16" s="420"/>
      <c r="C16" s="421"/>
      <c r="D16" s="419"/>
      <c r="E16" s="420"/>
      <c r="F16" s="420"/>
      <c r="G16" s="420"/>
      <c r="H16" s="420"/>
      <c r="I16" s="420"/>
      <c r="J16" s="420"/>
      <c r="K16" s="420"/>
    </row>
    <row r="17" spans="1:11" ht="18" customHeight="1" x14ac:dyDescent="0.15">
      <c r="A17" s="351" t="s">
        <v>241</v>
      </c>
      <c r="B17" s="349">
        <f>B5+B12</f>
        <v>0</v>
      </c>
      <c r="C17" s="415">
        <f>C5+C12</f>
        <v>0</v>
      </c>
      <c r="D17" s="422">
        <f>D5+D12</f>
        <v>0</v>
      </c>
      <c r="E17" s="349">
        <f t="shared" ref="E17:K17" si="2">E5+E12</f>
        <v>0</v>
      </c>
      <c r="F17" s="349">
        <f t="shared" si="2"/>
        <v>0</v>
      </c>
      <c r="G17" s="349">
        <f t="shared" si="2"/>
        <v>0</v>
      </c>
      <c r="H17" s="349">
        <f t="shared" si="2"/>
        <v>0</v>
      </c>
      <c r="I17" s="349">
        <f t="shared" si="2"/>
        <v>0</v>
      </c>
      <c r="J17" s="349">
        <f t="shared" si="2"/>
        <v>0</v>
      </c>
      <c r="K17" s="349">
        <f t="shared" si="2"/>
        <v>0</v>
      </c>
    </row>
    <row r="18" spans="1:11" ht="18" customHeight="1" x14ac:dyDescent="0.15">
      <c r="A18" s="352"/>
      <c r="B18" s="352"/>
      <c r="C18" s="352"/>
      <c r="D18" s="282" t="s">
        <v>381</v>
      </c>
      <c r="E18" s="283" t="e">
        <f>#REF!+#REF!</f>
        <v>#REF!</v>
      </c>
      <c r="F18" s="352"/>
      <c r="G18" s="352"/>
      <c r="H18" s="352"/>
      <c r="I18" s="352"/>
      <c r="J18" s="352"/>
    </row>
    <row r="19" spans="1:11" s="343" customFormat="1" ht="18" customHeight="1" x14ac:dyDescent="0.15">
      <c r="A19" s="352" t="s">
        <v>444</v>
      </c>
      <c r="B19" s="352"/>
      <c r="C19" s="352"/>
      <c r="D19" s="286" t="s">
        <v>382</v>
      </c>
      <c r="E19" s="287" t="e">
        <f>B17-E18</f>
        <v>#REF!</v>
      </c>
      <c r="F19" s="352"/>
      <c r="G19" s="352"/>
      <c r="H19" s="353" t="s">
        <v>424</v>
      </c>
      <c r="I19" s="353"/>
      <c r="J19" s="352"/>
    </row>
    <row r="20" spans="1:11" s="352" customFormat="1" ht="34.5" customHeight="1" x14ac:dyDescent="0.15">
      <c r="A20" s="423" t="s">
        <v>425</v>
      </c>
      <c r="B20" s="424" t="s">
        <v>445</v>
      </c>
      <c r="C20" s="345" t="s">
        <v>446</v>
      </c>
      <c r="D20" s="345" t="s">
        <v>447</v>
      </c>
      <c r="E20" s="345" t="s">
        <v>448</v>
      </c>
      <c r="F20" s="345" t="s">
        <v>449</v>
      </c>
      <c r="G20" s="345" t="s">
        <v>450</v>
      </c>
      <c r="H20" s="345" t="s">
        <v>451</v>
      </c>
      <c r="I20" s="345" t="s">
        <v>452</v>
      </c>
    </row>
    <row r="21" spans="1:11" ht="18" customHeight="1" x14ac:dyDescent="0.15">
      <c r="A21" s="415">
        <f>SUM(B21:H21)</f>
        <v>0</v>
      </c>
      <c r="B21" s="419"/>
      <c r="C21" s="420"/>
      <c r="D21" s="420"/>
      <c r="E21" s="420"/>
      <c r="F21" s="420"/>
      <c r="G21" s="420"/>
      <c r="H21" s="420"/>
      <c r="I21" s="425"/>
      <c r="J21" s="352"/>
    </row>
    <row r="22" spans="1:11" ht="18" customHeight="1" x14ac:dyDescent="0.15">
      <c r="A22" s="352"/>
      <c r="B22" s="352"/>
      <c r="C22" s="352"/>
      <c r="D22" s="352"/>
      <c r="E22" s="352"/>
      <c r="F22" s="352"/>
      <c r="G22" s="352"/>
      <c r="H22" s="352"/>
      <c r="I22" s="352"/>
      <c r="J22" s="352"/>
    </row>
    <row r="23" spans="1:11" s="343" customFormat="1" ht="18" customHeight="1" x14ac:dyDescent="0.15">
      <c r="A23" s="352" t="s">
        <v>453</v>
      </c>
      <c r="B23" s="352"/>
      <c r="C23" s="352"/>
      <c r="D23" s="352"/>
      <c r="E23" s="352"/>
      <c r="F23" s="352"/>
      <c r="G23" s="352"/>
      <c r="H23" s="352"/>
      <c r="I23" s="352"/>
      <c r="J23" s="353" t="s">
        <v>424</v>
      </c>
    </row>
    <row r="24" spans="1:11" s="352" customFormat="1" ht="31.5" customHeight="1" x14ac:dyDescent="0.15">
      <c r="A24" s="423" t="s">
        <v>425</v>
      </c>
      <c r="B24" s="424" t="s">
        <v>454</v>
      </c>
      <c r="C24" s="345" t="s">
        <v>455</v>
      </c>
      <c r="D24" s="345" t="s">
        <v>456</v>
      </c>
      <c r="E24" s="345" t="s">
        <v>457</v>
      </c>
      <c r="F24" s="345" t="s">
        <v>458</v>
      </c>
      <c r="G24" s="345" t="s">
        <v>459</v>
      </c>
      <c r="H24" s="345" t="s">
        <v>460</v>
      </c>
      <c r="I24" s="345" t="s">
        <v>461</v>
      </c>
      <c r="J24" s="345" t="s">
        <v>462</v>
      </c>
    </row>
    <row r="25" spans="1:11" ht="18" customHeight="1" x14ac:dyDescent="0.15">
      <c r="A25" s="415">
        <f>SUM(B25:J25)</f>
        <v>0</v>
      </c>
      <c r="B25" s="419"/>
      <c r="C25" s="420"/>
      <c r="D25" s="420"/>
      <c r="E25" s="420"/>
      <c r="F25" s="420"/>
      <c r="G25" s="420"/>
      <c r="H25" s="420"/>
      <c r="I25" s="420"/>
      <c r="J25" s="420"/>
    </row>
    <row r="26" spans="1:11" ht="18" customHeight="1" x14ac:dyDescent="0.15">
      <c r="A26" s="352"/>
      <c r="B26" s="352"/>
      <c r="C26" s="352"/>
      <c r="D26" s="352"/>
      <c r="E26" s="352"/>
      <c r="F26" s="352"/>
      <c r="G26" s="352"/>
      <c r="H26" s="352"/>
      <c r="I26" s="352"/>
      <c r="J26" s="352"/>
    </row>
    <row r="27" spans="1:11" s="352" customFormat="1" ht="18" customHeight="1" x14ac:dyDescent="0.15">
      <c r="A27" s="352" t="s">
        <v>463</v>
      </c>
      <c r="G27" s="353"/>
    </row>
    <row r="28" spans="1:11" s="352" customFormat="1" ht="31.5" customHeight="1" x14ac:dyDescent="0.15">
      <c r="A28" s="414" t="s">
        <v>464</v>
      </c>
      <c r="B28" s="706" t="s">
        <v>465</v>
      </c>
      <c r="C28" s="707"/>
      <c r="D28" s="707"/>
      <c r="E28" s="707"/>
      <c r="F28" s="707"/>
      <c r="G28" s="707"/>
    </row>
    <row r="29" spans="1:11" ht="24" customHeight="1" x14ac:dyDescent="0.15">
      <c r="A29" s="426" t="s">
        <v>466</v>
      </c>
      <c r="B29" s="708"/>
      <c r="C29" s="709"/>
      <c r="D29" s="709"/>
      <c r="E29" s="709"/>
      <c r="F29" s="709"/>
      <c r="G29" s="709"/>
      <c r="H29" s="352"/>
      <c r="I29" s="352"/>
      <c r="J29" s="352"/>
    </row>
  </sheetData>
  <mergeCells count="10">
    <mergeCell ref="H3:H4"/>
    <mergeCell ref="K3:K4"/>
    <mergeCell ref="B28:G28"/>
    <mergeCell ref="B29:G29"/>
    <mergeCell ref="A3:A4"/>
    <mergeCell ref="B3:B4"/>
    <mergeCell ref="D3:D4"/>
    <mergeCell ref="E3:E4"/>
    <mergeCell ref="F3:F4"/>
    <mergeCell ref="G3:G4"/>
  </mergeCells>
  <phoneticPr fontId="4"/>
  <printOptions horizontalCentered="1"/>
  <pageMargins left="0.78740157480314965" right="0.78740157480314965" top="0.98425196850393704" bottom="0.78740157480314965" header="0.31496062992125984" footer="0.31496062992125984"/>
  <pageSetup paperSize="9" scale="83" orientation="landscape" horizontalDpi="30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3">
    <pageSetUpPr fitToPage="1"/>
  </sheetPr>
  <dimension ref="A1:H8"/>
  <sheetViews>
    <sheetView zoomScaleNormal="100" zoomScaleSheetLayoutView="100" workbookViewId="0">
      <selection activeCell="I33" sqref="I33"/>
    </sheetView>
  </sheetViews>
  <sheetFormatPr defaultColWidth="9" defaultRowHeight="15" customHeight="1" x14ac:dyDescent="0.15"/>
  <cols>
    <col min="1" max="1" width="31.42578125" style="285" customWidth="1"/>
    <col min="2" max="6" width="21.7109375" style="285" customWidth="1"/>
    <col min="7" max="7" width="16.28515625" style="285" bestFit="1" customWidth="1"/>
    <col min="8" max="16384" width="9" style="285"/>
  </cols>
  <sheetData>
    <row r="1" spans="1:8" s="354" customFormat="1" ht="21" customHeight="1" x14ac:dyDescent="0.15">
      <c r="A1" s="354" t="s">
        <v>467</v>
      </c>
      <c r="E1" s="355"/>
      <c r="F1" s="355" t="s">
        <v>424</v>
      </c>
    </row>
    <row r="2" spans="1:8" s="354" customFormat="1" ht="21" customHeight="1" x14ac:dyDescent="0.15">
      <c r="A2" s="715" t="s">
        <v>1</v>
      </c>
      <c r="B2" s="675" t="s">
        <v>468</v>
      </c>
      <c r="C2" s="675" t="s">
        <v>469</v>
      </c>
      <c r="D2" s="675" t="s">
        <v>470</v>
      </c>
      <c r="E2" s="675"/>
      <c r="F2" s="675" t="s">
        <v>471</v>
      </c>
    </row>
    <row r="3" spans="1:8" s="354" customFormat="1" ht="21" customHeight="1" x14ac:dyDescent="0.15">
      <c r="A3" s="716"/>
      <c r="B3" s="675"/>
      <c r="C3" s="675"/>
      <c r="D3" s="356" t="s">
        <v>472</v>
      </c>
      <c r="E3" s="356" t="s">
        <v>0</v>
      </c>
      <c r="F3" s="675"/>
      <c r="G3" s="281"/>
      <c r="H3" s="281"/>
    </row>
    <row r="4" spans="1:8" ht="24" customHeight="1" x14ac:dyDescent="0.15">
      <c r="A4" s="357" t="s">
        <v>412</v>
      </c>
      <c r="B4" s="358" t="e">
        <f>-#REF!-#REF!</f>
        <v>#REF!</v>
      </c>
      <c r="C4" s="358" t="e">
        <f>#REF!</f>
        <v>#REF!</v>
      </c>
      <c r="D4" s="358" t="e">
        <f>SUM(B4:C4)-F4</f>
        <v>#REF!</v>
      </c>
      <c r="E4" s="358"/>
      <c r="F4" s="358" t="e">
        <f>-#REF!-#REF!</f>
        <v>#REF!</v>
      </c>
      <c r="G4" s="359"/>
      <c r="H4" s="360"/>
    </row>
    <row r="5" spans="1:8" ht="24" customHeight="1" x14ac:dyDescent="0.15">
      <c r="A5" s="357" t="s">
        <v>473</v>
      </c>
      <c r="B5" s="358" t="e">
        <f>#REF!</f>
        <v>#REF!</v>
      </c>
      <c r="C5" s="358" t="e">
        <f>F5</f>
        <v>#REF!</v>
      </c>
      <c r="D5" s="358" t="e">
        <f>B5</f>
        <v>#REF!</v>
      </c>
      <c r="E5" s="358"/>
      <c r="F5" s="358" t="e">
        <f>#REF!</f>
        <v>#REF!</v>
      </c>
      <c r="G5" s="359"/>
      <c r="H5" s="360"/>
    </row>
    <row r="6" spans="1:8" ht="24" customHeight="1" x14ac:dyDescent="0.15">
      <c r="A6" s="357" t="s">
        <v>474</v>
      </c>
      <c r="B6" s="358" t="e">
        <f>#REF!</f>
        <v>#REF!</v>
      </c>
      <c r="C6" s="358" t="e">
        <f>#REF!</f>
        <v>#REF!</v>
      </c>
      <c r="D6" s="358" t="e">
        <f>SUM(B6:C6)-F6</f>
        <v>#REF!</v>
      </c>
      <c r="E6" s="358"/>
      <c r="F6" s="358" t="e">
        <f>#REF!</f>
        <v>#REF!</v>
      </c>
      <c r="G6" s="359"/>
      <c r="H6" s="360"/>
    </row>
    <row r="7" spans="1:8" ht="24" customHeight="1" x14ac:dyDescent="0.15">
      <c r="A7" s="357" t="s">
        <v>475</v>
      </c>
      <c r="B7" s="358" t="e">
        <f>#REF!</f>
        <v>#REF!</v>
      </c>
      <c r="C7" s="358"/>
      <c r="D7" s="358"/>
      <c r="E7" s="358" t="e">
        <f>B7-F7</f>
        <v>#REF!</v>
      </c>
      <c r="F7" s="358" t="e">
        <f>#REF!</f>
        <v>#REF!</v>
      </c>
      <c r="G7" s="359"/>
      <c r="H7" s="360"/>
    </row>
    <row r="8" spans="1:8" ht="15" customHeight="1" x14ac:dyDescent="0.15">
      <c r="G8" s="359"/>
    </row>
  </sheetData>
  <mergeCells count="5">
    <mergeCell ref="A2:A3"/>
    <mergeCell ref="B2:B3"/>
    <mergeCell ref="C2:C3"/>
    <mergeCell ref="D2:E2"/>
    <mergeCell ref="F2:F3"/>
  </mergeCells>
  <phoneticPr fontId="4"/>
  <printOptions horizontalCentered="1"/>
  <pageMargins left="0.78740157480314965" right="0.78740157480314965" top="0.98425196850393704" bottom="0.78740157480314965" header="0.31496062992125984" footer="0.31496062992125984"/>
  <pageSetup paperSize="9"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dimension ref="A1:F45"/>
  <sheetViews>
    <sheetView zoomScaleNormal="100" zoomScaleSheetLayoutView="89" workbookViewId="0">
      <selection activeCell="I33" sqref="I33"/>
    </sheetView>
  </sheetViews>
  <sheetFormatPr defaultColWidth="10" defaultRowHeight="13.5" x14ac:dyDescent="0.15"/>
  <cols>
    <col min="1" max="1" width="11.42578125" style="363" customWidth="1"/>
    <col min="2" max="2" width="36.28515625" style="362" customWidth="1"/>
    <col min="3" max="3" width="35" style="363" customWidth="1"/>
    <col min="4" max="4" width="18.5703125" style="363" customWidth="1"/>
    <col min="5" max="5" width="18.28515625" style="431" customWidth="1"/>
    <col min="6" max="6" width="17.5703125" style="363" customWidth="1"/>
    <col min="7" max="7" width="6.85546875" style="363" customWidth="1"/>
    <col min="8" max="16384" width="10" style="363"/>
  </cols>
  <sheetData>
    <row r="1" spans="1:6" ht="24.75" customHeight="1" x14ac:dyDescent="0.15">
      <c r="A1" s="361" t="s">
        <v>505</v>
      </c>
      <c r="E1" s="427"/>
    </row>
    <row r="2" spans="1:6" ht="24" customHeight="1" x14ac:dyDescent="0.15">
      <c r="A2" s="361" t="s">
        <v>476</v>
      </c>
      <c r="B2" s="364"/>
      <c r="E2" s="428"/>
      <c r="F2" s="364" t="s">
        <v>22</v>
      </c>
    </row>
    <row r="3" spans="1:6" ht="18" customHeight="1" x14ac:dyDescent="0.15">
      <c r="A3" s="365" t="s">
        <v>506</v>
      </c>
      <c r="B3" s="365" t="s">
        <v>1</v>
      </c>
      <c r="C3" s="365" t="s">
        <v>477</v>
      </c>
      <c r="D3" s="365" t="s">
        <v>478</v>
      </c>
      <c r="E3" s="429" t="s">
        <v>72</v>
      </c>
      <c r="F3" s="365" t="s">
        <v>479</v>
      </c>
    </row>
    <row r="4" spans="1:6" ht="18" customHeight="1" x14ac:dyDescent="0.15">
      <c r="A4" s="717" t="s">
        <v>480</v>
      </c>
      <c r="B4" s="718" t="s">
        <v>481</v>
      </c>
      <c r="C4" s="367" t="e">
        <f>#REF!</f>
        <v>#REF!</v>
      </c>
      <c r="D4" s="369"/>
      <c r="E4" s="429" t="e">
        <f>#REF!</f>
        <v>#REF!</v>
      </c>
      <c r="F4" s="366"/>
    </row>
    <row r="5" spans="1:6" ht="18" customHeight="1" x14ac:dyDescent="0.15">
      <c r="A5" s="717"/>
      <c r="B5" s="718"/>
      <c r="C5" s="367" t="e">
        <f>#REF!</f>
        <v>#REF!</v>
      </c>
      <c r="D5" s="369"/>
      <c r="E5" s="429" t="e">
        <f>#REF!</f>
        <v>#REF!</v>
      </c>
      <c r="F5" s="366"/>
    </row>
    <row r="6" spans="1:6" ht="18" customHeight="1" x14ac:dyDescent="0.15">
      <c r="A6" s="717"/>
      <c r="B6" s="718"/>
      <c r="C6" s="367"/>
      <c r="D6" s="369"/>
      <c r="E6" s="429" t="e">
        <f>#REF!</f>
        <v>#REF!</v>
      </c>
      <c r="F6" s="366"/>
    </row>
    <row r="7" spans="1:6" ht="18" customHeight="1" x14ac:dyDescent="0.15">
      <c r="A7" s="717"/>
      <c r="B7" s="718"/>
      <c r="C7" s="367" t="e">
        <f>#REF!</f>
        <v>#REF!</v>
      </c>
      <c r="D7" s="369"/>
      <c r="E7" s="429" t="e">
        <f>#REF!</f>
        <v>#REF!</v>
      </c>
      <c r="F7" s="366"/>
    </row>
    <row r="8" spans="1:6" ht="18" customHeight="1" x14ac:dyDescent="0.15">
      <c r="A8" s="717"/>
      <c r="B8" s="718"/>
      <c r="C8" s="367"/>
      <c r="D8" s="369" t="e">
        <f>#REF!</f>
        <v>#REF!</v>
      </c>
      <c r="E8" s="429" t="e">
        <f>#REF!</f>
        <v>#REF!</v>
      </c>
      <c r="F8" s="366"/>
    </row>
    <row r="9" spans="1:6" ht="36" customHeight="1" x14ac:dyDescent="0.15">
      <c r="A9" s="717"/>
      <c r="B9" s="719" t="s">
        <v>482</v>
      </c>
      <c r="C9" s="367" t="e">
        <f>#REF!</f>
        <v>#REF!</v>
      </c>
      <c r="D9" s="369"/>
      <c r="E9" s="429" t="e">
        <f>#REF!</f>
        <v>#REF!</v>
      </c>
      <c r="F9" s="366"/>
    </row>
    <row r="10" spans="1:6" ht="18" customHeight="1" x14ac:dyDescent="0.15">
      <c r="A10" s="717"/>
      <c r="B10" s="719"/>
      <c r="C10" s="367" t="e">
        <f>#REF!</f>
        <v>#REF!</v>
      </c>
      <c r="D10" s="369"/>
      <c r="E10" s="429" t="e">
        <f>#REF!</f>
        <v>#REF!</v>
      </c>
      <c r="F10" s="366"/>
    </row>
    <row r="11" spans="1:6" ht="36" customHeight="1" x14ac:dyDescent="0.15">
      <c r="A11" s="717"/>
      <c r="B11" s="719"/>
      <c r="C11" s="367" t="e">
        <f>#REF!</f>
        <v>#REF!</v>
      </c>
      <c r="D11" s="369"/>
      <c r="E11" s="429" t="e">
        <f>#REF!</f>
        <v>#REF!</v>
      </c>
      <c r="F11" s="366"/>
    </row>
    <row r="12" spans="1:6" ht="18" customHeight="1" x14ac:dyDescent="0.15">
      <c r="A12" s="717"/>
      <c r="B12" s="719"/>
      <c r="C12" s="367" t="e">
        <f>#REF!</f>
        <v>#REF!</v>
      </c>
      <c r="D12" s="369"/>
      <c r="E12" s="429" t="e">
        <f>#REF!</f>
        <v>#REF!</v>
      </c>
      <c r="F12" s="366"/>
    </row>
    <row r="13" spans="1:6" ht="18" customHeight="1" x14ac:dyDescent="0.15">
      <c r="A13" s="717"/>
      <c r="B13" s="719"/>
      <c r="C13" s="367" t="e">
        <f>#REF!</f>
        <v>#REF!</v>
      </c>
      <c r="D13" s="369"/>
      <c r="E13" s="429" t="e">
        <f>#REF!</f>
        <v>#REF!</v>
      </c>
      <c r="F13" s="366"/>
    </row>
    <row r="14" spans="1:6" ht="18" customHeight="1" x14ac:dyDescent="0.15">
      <c r="A14" s="717"/>
      <c r="B14" s="719"/>
      <c r="C14" s="367" t="e">
        <f>#REF!</f>
        <v>#REF!</v>
      </c>
      <c r="D14" s="369"/>
      <c r="E14" s="429" t="e">
        <f>#REF!</f>
        <v>#REF!</v>
      </c>
      <c r="F14" s="366"/>
    </row>
    <row r="15" spans="1:6" ht="18" customHeight="1" x14ac:dyDescent="0.15">
      <c r="A15" s="717"/>
      <c r="B15" s="719"/>
      <c r="C15" s="367"/>
      <c r="D15" s="369" t="e">
        <f>#REF!</f>
        <v>#REF!</v>
      </c>
      <c r="E15" s="429" t="e">
        <f>#REF!</f>
        <v>#REF!</v>
      </c>
      <c r="F15" s="366"/>
    </row>
    <row r="16" spans="1:6" ht="18" customHeight="1" x14ac:dyDescent="0.15">
      <c r="A16" s="717"/>
      <c r="B16" s="368"/>
      <c r="C16" s="367"/>
      <c r="D16" s="369" t="e">
        <f>#REF!</f>
        <v>#REF!</v>
      </c>
      <c r="E16" s="429" t="e">
        <f>#REF!</f>
        <v>#REF!</v>
      </c>
      <c r="F16" s="366"/>
    </row>
    <row r="17" spans="1:6" ht="18" customHeight="1" x14ac:dyDescent="0.15">
      <c r="A17" s="717"/>
      <c r="B17" s="719" t="s">
        <v>483</v>
      </c>
      <c r="C17" s="367"/>
      <c r="D17" s="369"/>
      <c r="E17" s="429" t="e">
        <f>#REF!</f>
        <v>#REF!</v>
      </c>
      <c r="F17" s="366"/>
    </row>
    <row r="18" spans="1:6" ht="18" customHeight="1" x14ac:dyDescent="0.15">
      <c r="A18" s="717"/>
      <c r="B18" s="719"/>
      <c r="C18" s="367" t="e">
        <f>#REF!</f>
        <v>#REF!</v>
      </c>
      <c r="D18" s="369"/>
      <c r="E18" s="429" t="e">
        <f>#REF!</f>
        <v>#REF!</v>
      </c>
      <c r="F18" s="366"/>
    </row>
    <row r="19" spans="1:6" ht="18" customHeight="1" x14ac:dyDescent="0.15">
      <c r="A19" s="717"/>
      <c r="B19" s="719"/>
      <c r="C19" s="367" t="e">
        <f>#REF!</f>
        <v>#REF!</v>
      </c>
      <c r="D19" s="369"/>
      <c r="E19" s="429" t="e">
        <f>#REF!</f>
        <v>#REF!</v>
      </c>
      <c r="F19" s="366"/>
    </row>
    <row r="20" spans="1:6" ht="18" customHeight="1" x14ac:dyDescent="0.15">
      <c r="A20" s="717"/>
      <c r="B20" s="368"/>
      <c r="C20" s="367"/>
      <c r="D20" s="369" t="e">
        <f>#REF!</f>
        <v>#REF!</v>
      </c>
      <c r="E20" s="429" t="e">
        <f>#REF!</f>
        <v>#REF!</v>
      </c>
      <c r="F20" s="366"/>
    </row>
    <row r="21" spans="1:6" ht="18" customHeight="1" x14ac:dyDescent="0.15">
      <c r="A21" s="717" t="s">
        <v>55</v>
      </c>
      <c r="B21" s="430" t="e">
        <f>#REF!</f>
        <v>#REF!</v>
      </c>
      <c r="C21" s="367"/>
      <c r="D21" s="369"/>
      <c r="E21" s="429" t="e">
        <f>#REF!</f>
        <v>#REF!</v>
      </c>
      <c r="F21" s="366"/>
    </row>
    <row r="22" spans="1:6" ht="18" customHeight="1" x14ac:dyDescent="0.15">
      <c r="A22" s="717"/>
      <c r="B22" s="430" t="e">
        <f>#REF!</f>
        <v>#REF!</v>
      </c>
      <c r="C22" s="367"/>
      <c r="D22" s="369"/>
      <c r="E22" s="429" t="e">
        <f>#REF!</f>
        <v>#REF!</v>
      </c>
      <c r="F22" s="366"/>
    </row>
    <row r="23" spans="1:6" ht="18" customHeight="1" x14ac:dyDescent="0.15">
      <c r="A23" s="717"/>
      <c r="B23" s="430"/>
      <c r="C23" s="367"/>
      <c r="D23" s="369"/>
      <c r="E23" s="429" t="e">
        <f>#REF!</f>
        <v>#REF!</v>
      </c>
      <c r="F23" s="366"/>
    </row>
    <row r="24" spans="1:6" ht="18" customHeight="1" x14ac:dyDescent="0.15">
      <c r="A24" s="717"/>
      <c r="B24" s="430" t="e">
        <f>#REF!</f>
        <v>#REF!</v>
      </c>
      <c r="C24" s="367"/>
      <c r="D24" s="369"/>
      <c r="E24" s="429" t="e">
        <f>#REF!</f>
        <v>#REF!</v>
      </c>
      <c r="F24" s="366"/>
    </row>
    <row r="25" spans="1:6" ht="18" customHeight="1" x14ac:dyDescent="0.15">
      <c r="A25" s="717"/>
      <c r="B25" s="430"/>
      <c r="C25" s="367"/>
      <c r="D25" s="369" t="e">
        <f>#REF!</f>
        <v>#REF!</v>
      </c>
      <c r="E25" s="429" t="e">
        <f>#REF!</f>
        <v>#REF!</v>
      </c>
      <c r="F25" s="366"/>
    </row>
    <row r="26" spans="1:6" ht="18" customHeight="1" x14ac:dyDescent="0.15">
      <c r="A26" s="717" t="s">
        <v>21</v>
      </c>
      <c r="B26" s="371" t="s">
        <v>414</v>
      </c>
      <c r="C26" s="367"/>
      <c r="D26" s="369" t="e">
        <f>#REF!</f>
        <v>#REF!</v>
      </c>
      <c r="E26" s="429" t="e">
        <f>#REF!</f>
        <v>#REF!</v>
      </c>
      <c r="F26" s="366"/>
    </row>
    <row r="27" spans="1:6" x14ac:dyDescent="0.15">
      <c r="A27" s="717"/>
      <c r="B27" s="371" t="s">
        <v>405</v>
      </c>
      <c r="C27" s="367"/>
      <c r="D27" s="369"/>
      <c r="E27" s="429" t="e">
        <f>#REF!</f>
        <v>#REF!</v>
      </c>
      <c r="F27" s="366"/>
    </row>
    <row r="28" spans="1:6" x14ac:dyDescent="0.15">
      <c r="A28" s="717"/>
      <c r="B28" s="371"/>
      <c r="C28" s="367" t="e">
        <f>#REF!</f>
        <v>#REF!</v>
      </c>
      <c r="D28" s="369"/>
      <c r="E28" s="429" t="e">
        <f>#REF!</f>
        <v>#REF!</v>
      </c>
      <c r="F28" s="366"/>
    </row>
    <row r="29" spans="1:6" x14ac:dyDescent="0.15">
      <c r="A29" s="717"/>
      <c r="B29" s="371"/>
      <c r="C29" s="367"/>
      <c r="D29" s="369" t="e">
        <f>#REF!</f>
        <v>#REF!</v>
      </c>
      <c r="E29" s="429" t="e">
        <f>#REF!</f>
        <v>#REF!</v>
      </c>
      <c r="F29" s="366"/>
    </row>
    <row r="30" spans="1:6" x14ac:dyDescent="0.15">
      <c r="B30" s="363"/>
      <c r="E30" s="363"/>
    </row>
    <row r="31" spans="1:6" x14ac:dyDescent="0.15">
      <c r="B31" s="363"/>
      <c r="E31" s="363"/>
    </row>
    <row r="32" spans="1:6" x14ac:dyDescent="0.15">
      <c r="B32" s="363"/>
      <c r="E32" s="363"/>
    </row>
    <row r="33" s="363" customFormat="1" x14ac:dyDescent="0.15"/>
    <row r="34" s="363" customFormat="1" x14ac:dyDescent="0.15"/>
    <row r="35" s="363" customFormat="1" x14ac:dyDescent="0.15"/>
    <row r="36" s="363" customFormat="1" x14ac:dyDescent="0.15"/>
    <row r="37" s="363" customFormat="1" x14ac:dyDescent="0.15"/>
    <row r="38" s="363" customFormat="1" x14ac:dyDescent="0.15"/>
    <row r="39" s="363" customFormat="1" x14ac:dyDescent="0.15"/>
    <row r="40" s="363" customFormat="1" x14ac:dyDescent="0.15"/>
    <row r="41" s="363" customFormat="1" x14ac:dyDescent="0.15"/>
    <row r="42" s="363" customFormat="1" x14ac:dyDescent="0.15"/>
    <row r="43" s="363" customFormat="1" x14ac:dyDescent="0.15"/>
    <row r="44" s="363" customFormat="1" x14ac:dyDescent="0.15"/>
    <row r="45" s="363" customFormat="1" x14ac:dyDescent="0.15"/>
  </sheetData>
  <mergeCells count="6">
    <mergeCell ref="A26:A29"/>
    <mergeCell ref="A4:A20"/>
    <mergeCell ref="B4:B8"/>
    <mergeCell ref="B9:B15"/>
    <mergeCell ref="B17:B19"/>
    <mergeCell ref="A21:A25"/>
  </mergeCells>
  <phoneticPr fontId="4"/>
  <printOptions horizontalCentered="1"/>
  <pageMargins left="0.19685039370078741" right="0.19685039370078741" top="0.55118110236220474" bottom="0.15748031496062992" header="0.31496062992125984" footer="0.31496062992125984"/>
  <pageSetup paperSize="9" scale="98" orientation="landscape"/>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5"/>
  <dimension ref="A1:F68"/>
  <sheetViews>
    <sheetView zoomScaleNormal="100" zoomScaleSheetLayoutView="100" workbookViewId="0">
      <selection activeCell="I33" sqref="I33"/>
    </sheetView>
  </sheetViews>
  <sheetFormatPr defaultColWidth="10" defaultRowHeight="13.5" x14ac:dyDescent="0.15"/>
  <cols>
    <col min="1" max="1" width="25.42578125" style="363" customWidth="1"/>
    <col min="2" max="6" width="18.7109375" style="363" customWidth="1"/>
    <col min="7" max="16384" width="10" style="363"/>
  </cols>
  <sheetData>
    <row r="1" spans="1:6" ht="18" customHeight="1" x14ac:dyDescent="0.15">
      <c r="A1" s="373" t="s">
        <v>507</v>
      </c>
      <c r="B1" s="373"/>
      <c r="C1" s="373"/>
      <c r="D1" s="373"/>
    </row>
    <row r="2" spans="1:6" ht="18" customHeight="1" x14ac:dyDescent="0.15">
      <c r="A2" s="361" t="s">
        <v>485</v>
      </c>
      <c r="D2" s="364" t="s">
        <v>22</v>
      </c>
    </row>
    <row r="3" spans="1:6" ht="18" customHeight="1" x14ac:dyDescent="0.15">
      <c r="A3" s="374" t="s">
        <v>1</v>
      </c>
      <c r="B3" s="375" t="s">
        <v>486</v>
      </c>
      <c r="C3" s="375"/>
      <c r="D3" s="376" t="s">
        <v>72</v>
      </c>
    </row>
    <row r="4" spans="1:6" ht="18" customHeight="1" x14ac:dyDescent="0.15">
      <c r="A4" s="720" t="s">
        <v>126</v>
      </c>
      <c r="B4" s="721" t="s">
        <v>487</v>
      </c>
      <c r="C4" s="722"/>
      <c r="D4" s="377" t="e">
        <f>#REF!</f>
        <v>#REF!</v>
      </c>
    </row>
    <row r="5" spans="1:6" ht="18" customHeight="1" x14ac:dyDescent="0.15">
      <c r="A5" s="720"/>
      <c r="B5" s="721" t="s">
        <v>488</v>
      </c>
      <c r="C5" s="722"/>
      <c r="D5" s="377" t="e">
        <f>#REF!</f>
        <v>#REF!</v>
      </c>
    </row>
    <row r="6" spans="1:6" ht="18" customHeight="1" x14ac:dyDescent="0.15">
      <c r="A6" s="720"/>
      <c r="B6" s="721" t="s">
        <v>489</v>
      </c>
      <c r="C6" s="722"/>
      <c r="D6" s="377" t="e">
        <f>#REF!</f>
        <v>#REF!</v>
      </c>
    </row>
    <row r="7" spans="1:6" ht="18" customHeight="1" x14ac:dyDescent="0.15">
      <c r="A7" s="720"/>
      <c r="B7" s="723" t="s">
        <v>0</v>
      </c>
      <c r="C7" s="724"/>
      <c r="D7" s="377" t="e">
        <f>D8-SUM(D4:D6)</f>
        <v>#REF!</v>
      </c>
    </row>
    <row r="8" spans="1:6" ht="18" customHeight="1" x14ac:dyDescent="0.15">
      <c r="A8" s="720"/>
      <c r="B8" s="725" t="s">
        <v>490</v>
      </c>
      <c r="C8" s="725"/>
      <c r="D8" s="377" t="e">
        <f>E21</f>
        <v>#REF!</v>
      </c>
    </row>
    <row r="9" spans="1:6" ht="18" customHeight="1" x14ac:dyDescent="0.15">
      <c r="A9" s="727" t="s">
        <v>491</v>
      </c>
      <c r="B9" s="728" t="s">
        <v>492</v>
      </c>
      <c r="C9" s="729"/>
      <c r="D9" s="377" t="e">
        <f>C18</f>
        <v>#REF!</v>
      </c>
    </row>
    <row r="10" spans="1:6" ht="18" customHeight="1" x14ac:dyDescent="0.15">
      <c r="A10" s="720"/>
      <c r="B10" s="728" t="s">
        <v>493</v>
      </c>
      <c r="C10" s="729"/>
      <c r="D10" s="377" t="e">
        <f>D11-D9</f>
        <v>#REF!</v>
      </c>
    </row>
    <row r="11" spans="1:6" ht="18" customHeight="1" x14ac:dyDescent="0.15">
      <c r="A11" s="720"/>
      <c r="B11" s="725" t="s">
        <v>490</v>
      </c>
      <c r="C11" s="725"/>
      <c r="D11" s="377" t="e">
        <f>C21</f>
        <v>#REF!</v>
      </c>
    </row>
    <row r="12" spans="1:6" ht="18" customHeight="1" x14ac:dyDescent="0.15">
      <c r="A12" s="725" t="s">
        <v>241</v>
      </c>
      <c r="B12" s="725"/>
      <c r="C12" s="725"/>
      <c r="D12" s="377" t="e">
        <f>#REF!</f>
        <v>#REF!</v>
      </c>
      <c r="E12" s="378"/>
    </row>
    <row r="13" spans="1:6" ht="18" customHeight="1" x14ac:dyDescent="0.15"/>
    <row r="14" spans="1:6" ht="18" customHeight="1" x14ac:dyDescent="0.15">
      <c r="A14" s="730" t="s">
        <v>494</v>
      </c>
      <c r="B14" s="731"/>
      <c r="C14" s="731"/>
      <c r="E14" s="373"/>
      <c r="F14" s="364" t="s">
        <v>22</v>
      </c>
    </row>
    <row r="15" spans="1:6" ht="18" customHeight="1" x14ac:dyDescent="0.15">
      <c r="A15" s="726" t="s">
        <v>1</v>
      </c>
      <c r="B15" s="726" t="s">
        <v>72</v>
      </c>
      <c r="C15" s="726" t="s">
        <v>495</v>
      </c>
      <c r="D15" s="726"/>
      <c r="E15" s="726"/>
      <c r="F15" s="726"/>
    </row>
    <row r="16" spans="1:6" ht="18" customHeight="1" x14ac:dyDescent="0.15">
      <c r="A16" s="726"/>
      <c r="B16" s="726"/>
      <c r="C16" s="379" t="s">
        <v>491</v>
      </c>
      <c r="D16" s="379" t="s">
        <v>496</v>
      </c>
      <c r="E16" s="379" t="s">
        <v>497</v>
      </c>
      <c r="F16" s="379" t="s">
        <v>100</v>
      </c>
    </row>
    <row r="17" spans="1:6" ht="18" customHeight="1" x14ac:dyDescent="0.15">
      <c r="A17" s="266" t="s">
        <v>37</v>
      </c>
      <c r="B17" s="380" t="e">
        <f>#REF!</f>
        <v>#REF!</v>
      </c>
      <c r="C17" s="380" t="e">
        <f>C21-SUM(C18:C20)</f>
        <v>#REF!</v>
      </c>
      <c r="D17" s="380" t="e">
        <f>D21-SUM(D18:D20)</f>
        <v>#REF!</v>
      </c>
      <c r="E17" s="380" t="e">
        <f>E21-SUM(E18:E20)</f>
        <v>#REF!</v>
      </c>
      <c r="F17" s="381" t="e">
        <f>B17-SUM(C17:E17)</f>
        <v>#REF!</v>
      </c>
    </row>
    <row r="18" spans="1:6" ht="18" customHeight="1" x14ac:dyDescent="0.15">
      <c r="A18" s="266" t="s">
        <v>130</v>
      </c>
      <c r="B18" s="380" t="e">
        <f>#REF!</f>
        <v>#REF!</v>
      </c>
      <c r="C18" s="380" t="e">
        <f>#REF!</f>
        <v>#REF!</v>
      </c>
      <c r="D18" s="380" t="e">
        <f>#REF!</f>
        <v>#REF!</v>
      </c>
      <c r="E18" s="380" t="e">
        <f>#REF!</f>
        <v>#REF!</v>
      </c>
      <c r="F18" s="381" t="e">
        <f>B18-SUM(C18:E18)</f>
        <v>#REF!</v>
      </c>
    </row>
    <row r="19" spans="1:6" ht="18" customHeight="1" x14ac:dyDescent="0.15">
      <c r="A19" s="266" t="s">
        <v>132</v>
      </c>
      <c r="B19" s="380" t="e">
        <f>#REF!</f>
        <v>#REF!</v>
      </c>
      <c r="C19" s="380" t="e">
        <f>#REF!</f>
        <v>#REF!</v>
      </c>
      <c r="D19" s="380" t="e">
        <f>#REF!</f>
        <v>#REF!</v>
      </c>
      <c r="E19" s="380" t="e">
        <f>#REF!</f>
        <v>#REF!</v>
      </c>
      <c r="F19" s="381" t="e">
        <f>B19-SUM(C19:E19)</f>
        <v>#REF!</v>
      </c>
    </row>
    <row r="20" spans="1:6" ht="18" customHeight="1" x14ac:dyDescent="0.15">
      <c r="A20" s="266" t="s">
        <v>0</v>
      </c>
      <c r="B20" s="380" t="e">
        <f>#REF!</f>
        <v>#REF!</v>
      </c>
      <c r="C20" s="380"/>
      <c r="D20" s="380"/>
      <c r="E20" s="380"/>
      <c r="F20" s="381" t="e">
        <f>B20-SUM(C20:E20)</f>
        <v>#REF!</v>
      </c>
    </row>
    <row r="21" spans="1:6" ht="18" customHeight="1" x14ac:dyDescent="0.15">
      <c r="A21" s="382" t="s">
        <v>241</v>
      </c>
      <c r="B21" s="380" t="e">
        <f>SUM(B17:B20)</f>
        <v>#REF!</v>
      </c>
      <c r="C21" s="380" t="e">
        <f>#REF!</f>
        <v>#REF!</v>
      </c>
      <c r="D21" s="380" t="e">
        <f>#REF!</f>
        <v>#REF!</v>
      </c>
      <c r="E21" s="380" t="e">
        <f>#REF!</f>
        <v>#REF!</v>
      </c>
      <c r="F21" s="380" t="e">
        <f>B21-SUM(C21:E21)</f>
        <v>#REF!</v>
      </c>
    </row>
    <row r="22" spans="1:6" ht="18" customHeight="1" x14ac:dyDescent="0.15">
      <c r="A22" s="383"/>
      <c r="B22" s="383"/>
      <c r="C22" s="383"/>
      <c r="D22" s="383"/>
      <c r="E22" s="383"/>
      <c r="F22" s="383"/>
    </row>
    <row r="23" spans="1:6" ht="18" customHeight="1" x14ac:dyDescent="0.15"/>
    <row r="24" spans="1:6" ht="18" customHeight="1" x14ac:dyDescent="0.15"/>
    <row r="25" spans="1:6" ht="18" customHeight="1" x14ac:dyDescent="0.15"/>
    <row r="26" spans="1:6" ht="18" customHeight="1" x14ac:dyDescent="0.15"/>
    <row r="27" spans="1:6" ht="18" customHeight="1" x14ac:dyDescent="0.15"/>
    <row r="28" spans="1:6" ht="18" customHeight="1" x14ac:dyDescent="0.15"/>
    <row r="29" spans="1:6" ht="18" customHeight="1" x14ac:dyDescent="0.15"/>
    <row r="30" spans="1:6" ht="18" customHeight="1" x14ac:dyDescent="0.15"/>
    <row r="31" spans="1:6" ht="18" customHeight="1" x14ac:dyDescent="0.15"/>
    <row r="32" spans="1:6" ht="18" customHeight="1" x14ac:dyDescent="0.15"/>
    <row r="33" ht="18" customHeight="1" x14ac:dyDescent="0.15"/>
    <row r="34" ht="18"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sheetData>
  <mergeCells count="15">
    <mergeCell ref="A15:A16"/>
    <mergeCell ref="B15:B16"/>
    <mergeCell ref="C15:F15"/>
    <mergeCell ref="A9:A11"/>
    <mergeCell ref="B9:C9"/>
    <mergeCell ref="B10:C10"/>
    <mergeCell ref="B11:C11"/>
    <mergeCell ref="A12:C12"/>
    <mergeCell ref="A14:C14"/>
    <mergeCell ref="A4:A8"/>
    <mergeCell ref="B4:C4"/>
    <mergeCell ref="B5:C5"/>
    <mergeCell ref="B6:C6"/>
    <mergeCell ref="B7:C7"/>
    <mergeCell ref="B8:C8"/>
  </mergeCells>
  <phoneticPr fontId="4"/>
  <printOptions horizontalCentered="1"/>
  <pageMargins left="0.51181102362204722" right="0.74803149606299213" top="0.97" bottom="0.19685039370078741" header="0.51181102362204722" footer="0.47244094488188981"/>
  <pageSetup paperSize="9" scale="112" orientation="landscape"/>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6">
    <pageSetUpPr fitToPage="1"/>
  </sheetPr>
  <dimension ref="A1:D16"/>
  <sheetViews>
    <sheetView zoomScaleNormal="100" workbookViewId="0">
      <selection activeCell="I33" sqref="I33"/>
    </sheetView>
  </sheetViews>
  <sheetFormatPr defaultColWidth="9" defaultRowHeight="15" customHeight="1" x14ac:dyDescent="0.15"/>
  <cols>
    <col min="1" max="1" width="47.28515625" style="285" customWidth="1"/>
    <col min="2" max="2" width="37" style="285" customWidth="1"/>
    <col min="3" max="3" width="10.28515625" style="285" customWidth="1"/>
    <col min="4" max="4" width="12" style="285" bestFit="1" customWidth="1"/>
    <col min="5" max="5" width="3.42578125" style="285" bestFit="1" customWidth="1"/>
    <col min="6" max="6" width="51.42578125" style="285" customWidth="1"/>
    <col min="7" max="16384" width="9" style="285"/>
  </cols>
  <sheetData>
    <row r="1" spans="1:4" s="354" customFormat="1" ht="15" customHeight="1" x14ac:dyDescent="0.15">
      <c r="A1" s="354" t="s">
        <v>498</v>
      </c>
    </row>
    <row r="2" spans="1:4" s="354" customFormat="1" ht="21" customHeight="1" x14ac:dyDescent="0.15">
      <c r="A2" s="354" t="s">
        <v>499</v>
      </c>
      <c r="B2" s="355" t="s">
        <v>407</v>
      </c>
    </row>
    <row r="3" spans="1:4" s="354" customFormat="1" ht="33" customHeight="1" x14ac:dyDescent="0.15">
      <c r="A3" s="385" t="s">
        <v>399</v>
      </c>
      <c r="B3" s="356" t="s">
        <v>500</v>
      </c>
    </row>
    <row r="4" spans="1:4" ht="33" hidden="1" customHeight="1" x14ac:dyDescent="0.15">
      <c r="A4" s="386" t="s">
        <v>501</v>
      </c>
      <c r="B4" s="387" t="s">
        <v>502</v>
      </c>
    </row>
    <row r="5" spans="1:4" ht="33" customHeight="1" x14ac:dyDescent="0.15">
      <c r="A5" s="357" t="s">
        <v>503</v>
      </c>
      <c r="B5" s="358" t="e">
        <f>#REF!</f>
        <v>#REF!</v>
      </c>
    </row>
    <row r="6" spans="1:4" ht="33" customHeight="1" x14ac:dyDescent="0.15">
      <c r="A6" s="357" t="s">
        <v>54</v>
      </c>
      <c r="B6" s="358" t="e">
        <f>#REF!</f>
        <v>#REF!</v>
      </c>
    </row>
    <row r="7" spans="1:4" ht="33" customHeight="1" x14ac:dyDescent="0.15">
      <c r="A7" s="388" t="s">
        <v>241</v>
      </c>
      <c r="B7" s="358" t="e">
        <f>#REF!</f>
        <v>#REF!</v>
      </c>
    </row>
    <row r="8" spans="1:4" ht="15" customHeight="1" x14ac:dyDescent="0.15">
      <c r="A8" s="432"/>
      <c r="B8" s="359"/>
    </row>
    <row r="12" spans="1:4" ht="15" customHeight="1" x14ac:dyDescent="0.15">
      <c r="D12" s="389"/>
    </row>
    <row r="13" spans="1:4" ht="15" customHeight="1" x14ac:dyDescent="0.15">
      <c r="C13" s="281"/>
      <c r="D13" s="389"/>
    </row>
    <row r="14" spans="1:4" ht="15" customHeight="1" x14ac:dyDescent="0.15">
      <c r="C14" s="281"/>
      <c r="D14" s="389"/>
    </row>
    <row r="15" spans="1:4" ht="15" customHeight="1" x14ac:dyDescent="0.15">
      <c r="D15" s="732"/>
    </row>
    <row r="16" spans="1:4" ht="15" customHeight="1" x14ac:dyDescent="0.15">
      <c r="D16" s="732"/>
    </row>
  </sheetData>
  <mergeCells count="1">
    <mergeCell ref="D15:D16"/>
  </mergeCells>
  <phoneticPr fontId="4"/>
  <printOptions horizontalCentered="1"/>
  <pageMargins left="0.78740157480314965" right="0.78740157480314965" top="0.98425196850393704" bottom="0.78740157480314965" header="0.31496062992125984" footer="0.31496062992125984"/>
  <pageSetup paperSize="9"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7">
    <tabColor rgb="FFFFC000"/>
  </sheetPr>
  <dimension ref="A1"/>
  <sheetViews>
    <sheetView workbookViewId="0">
      <selection activeCell="I33" sqref="I33"/>
    </sheetView>
  </sheetViews>
  <sheetFormatPr defaultRowHeight="12" x14ac:dyDescent="0.15"/>
  <sheetData/>
  <phoneticPr fontId="4"/>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8"/>
  <dimension ref="A1:L69"/>
  <sheetViews>
    <sheetView zoomScaleNormal="100" zoomScaleSheetLayoutView="100" workbookViewId="0">
      <selection activeCell="I33" sqref="I33"/>
    </sheetView>
  </sheetViews>
  <sheetFormatPr defaultColWidth="9" defaultRowHeight="13.5" x14ac:dyDescent="0.15"/>
  <cols>
    <col min="1" max="1" width="1" style="269" customWidth="1"/>
    <col min="2" max="2" width="4.28515625" style="269" customWidth="1"/>
    <col min="3" max="3" width="19" style="269" customWidth="1"/>
    <col min="4" max="10" width="18.7109375" style="269" customWidth="1"/>
    <col min="11" max="11" width="18.85546875" style="270" customWidth="1"/>
    <col min="12" max="12" width="16" style="270" customWidth="1"/>
    <col min="13" max="16384" width="9" style="270"/>
  </cols>
  <sheetData>
    <row r="1" spans="2:12" x14ac:dyDescent="0.15">
      <c r="B1" s="267" t="s">
        <v>358</v>
      </c>
      <c r="C1" s="268"/>
      <c r="D1" s="268"/>
      <c r="E1" s="268"/>
      <c r="F1" s="268"/>
    </row>
    <row r="2" spans="2:12" ht="30" customHeight="1" x14ac:dyDescent="0.15">
      <c r="B2" s="668" t="s">
        <v>359</v>
      </c>
      <c r="C2" s="669"/>
      <c r="D2" s="669"/>
      <c r="E2" s="669"/>
      <c r="F2" s="669"/>
    </row>
    <row r="3" spans="2:12" ht="20.25" customHeight="1" x14ac:dyDescent="0.15">
      <c r="B3" s="271" t="s">
        <v>360</v>
      </c>
      <c r="C3" s="271"/>
      <c r="D3" s="272"/>
      <c r="E3" s="272"/>
      <c r="F3" s="272"/>
      <c r="G3" s="272"/>
      <c r="H3" s="272"/>
      <c r="I3" s="272"/>
      <c r="J3" s="273" t="s">
        <v>385</v>
      </c>
    </row>
    <row r="4" spans="2:12" ht="60" customHeight="1" x14ac:dyDescent="0.15">
      <c r="B4" s="670" t="s">
        <v>1</v>
      </c>
      <c r="C4" s="670"/>
      <c r="D4" s="308" t="s">
        <v>361</v>
      </c>
      <c r="E4" s="308" t="s">
        <v>362</v>
      </c>
      <c r="F4" s="308" t="s">
        <v>363</v>
      </c>
      <c r="G4" s="308" t="s">
        <v>364</v>
      </c>
      <c r="H4" s="274" t="s">
        <v>365</v>
      </c>
      <c r="I4" s="309" t="s">
        <v>366</v>
      </c>
      <c r="J4" s="275" t="s">
        <v>367</v>
      </c>
      <c r="L4" s="276"/>
    </row>
    <row r="5" spans="2:12" s="269" customFormat="1" ht="21" customHeight="1" x14ac:dyDescent="0.15">
      <c r="B5" s="671" t="s">
        <v>368</v>
      </c>
      <c r="C5" s="672"/>
      <c r="D5" s="310">
        <f t="shared" ref="D5:I5" si="0">SUM(D6:D14)</f>
        <v>0</v>
      </c>
      <c r="E5" s="310">
        <f t="shared" si="0"/>
        <v>0</v>
      </c>
      <c r="F5" s="310">
        <f t="shared" si="0"/>
        <v>60621683542</v>
      </c>
      <c r="G5" s="310">
        <f t="shared" si="0"/>
        <v>-10833724747</v>
      </c>
      <c r="H5" s="310">
        <f t="shared" si="0"/>
        <v>-946908869</v>
      </c>
      <c r="I5" s="311">
        <f t="shared" si="0"/>
        <v>0</v>
      </c>
      <c r="J5" s="311">
        <f>G5-H5</f>
        <v>-9886815878</v>
      </c>
    </row>
    <row r="6" spans="2:12" s="269" customFormat="1" ht="21" customHeight="1" x14ac:dyDescent="0.15">
      <c r="B6" s="671" t="s">
        <v>369</v>
      </c>
      <c r="C6" s="673"/>
      <c r="D6" s="310">
        <v>0</v>
      </c>
      <c r="E6" s="310">
        <v>0</v>
      </c>
      <c r="F6" s="310">
        <v>27527369334</v>
      </c>
      <c r="G6" s="310">
        <f t="shared" ref="G6:G21" si="1">D6+E6-F6</f>
        <v>-27527369334</v>
      </c>
      <c r="H6" s="310">
        <v>-400328127</v>
      </c>
      <c r="I6" s="310">
        <v>0</v>
      </c>
      <c r="J6" s="311">
        <f>G6-H6</f>
        <v>-27127041207</v>
      </c>
    </row>
    <row r="7" spans="2:12" ht="20.25" customHeight="1" x14ac:dyDescent="0.15">
      <c r="B7" s="667" t="s">
        <v>370</v>
      </c>
      <c r="C7" s="667"/>
      <c r="D7" s="310">
        <v>0</v>
      </c>
      <c r="E7" s="310">
        <v>0</v>
      </c>
      <c r="F7" s="310">
        <v>24688199334</v>
      </c>
      <c r="G7" s="310">
        <v>25099759461</v>
      </c>
      <c r="H7" s="310">
        <v>-411560127</v>
      </c>
      <c r="I7" s="310">
        <v>0</v>
      </c>
      <c r="J7" s="311">
        <f t="shared" ref="J7:J21" si="2">G7-H7</f>
        <v>25511319588</v>
      </c>
    </row>
    <row r="8" spans="2:12" ht="20.25" customHeight="1" x14ac:dyDescent="0.15">
      <c r="B8" s="667" t="s">
        <v>371</v>
      </c>
      <c r="C8" s="667"/>
      <c r="D8" s="310">
        <v>0</v>
      </c>
      <c r="E8" s="310">
        <v>0</v>
      </c>
      <c r="F8" s="310">
        <v>0</v>
      </c>
      <c r="G8" s="310">
        <f t="shared" si="1"/>
        <v>0</v>
      </c>
      <c r="H8" s="310">
        <v>0</v>
      </c>
      <c r="I8" s="310">
        <v>0</v>
      </c>
      <c r="J8" s="311">
        <f t="shared" si="2"/>
        <v>0</v>
      </c>
    </row>
    <row r="9" spans="2:12" ht="20.25" customHeight="1" x14ac:dyDescent="0.15">
      <c r="B9" s="674" t="s">
        <v>372</v>
      </c>
      <c r="C9" s="674"/>
      <c r="D9" s="310">
        <v>0</v>
      </c>
      <c r="E9" s="310">
        <v>0</v>
      </c>
      <c r="F9" s="310">
        <v>2839170000</v>
      </c>
      <c r="G9" s="310">
        <f t="shared" si="1"/>
        <v>-2839170000</v>
      </c>
      <c r="H9" s="310">
        <v>11232000</v>
      </c>
      <c r="I9" s="310">
        <v>0</v>
      </c>
      <c r="J9" s="311">
        <f t="shared" si="2"/>
        <v>-2850402000</v>
      </c>
    </row>
    <row r="10" spans="2:12" ht="20.25" customHeight="1" x14ac:dyDescent="0.15">
      <c r="B10" s="667" t="s">
        <v>373</v>
      </c>
      <c r="C10" s="667"/>
      <c r="D10" s="310">
        <v>0</v>
      </c>
      <c r="E10" s="310">
        <v>0</v>
      </c>
      <c r="F10" s="310">
        <v>0</v>
      </c>
      <c r="G10" s="310">
        <f t="shared" si="1"/>
        <v>0</v>
      </c>
      <c r="H10" s="310">
        <v>0</v>
      </c>
      <c r="I10" s="310">
        <v>0</v>
      </c>
      <c r="J10" s="277">
        <v>0</v>
      </c>
    </row>
    <row r="11" spans="2:12" ht="20.25" customHeight="1" x14ac:dyDescent="0.15">
      <c r="B11" s="674" t="s">
        <v>374</v>
      </c>
      <c r="C11" s="674"/>
      <c r="D11" s="310">
        <v>0</v>
      </c>
      <c r="E11" s="310">
        <v>0</v>
      </c>
      <c r="F11" s="310">
        <v>0</v>
      </c>
      <c r="G11" s="310">
        <f t="shared" si="1"/>
        <v>0</v>
      </c>
      <c r="H11" s="310">
        <v>0</v>
      </c>
      <c r="I11" s="310">
        <v>0</v>
      </c>
      <c r="J11" s="311">
        <f t="shared" si="2"/>
        <v>0</v>
      </c>
    </row>
    <row r="12" spans="2:12" ht="20.25" customHeight="1" x14ac:dyDescent="0.15">
      <c r="B12" s="667" t="s">
        <v>375</v>
      </c>
      <c r="C12" s="667"/>
      <c r="D12" s="310">
        <v>0</v>
      </c>
      <c r="E12" s="310">
        <v>0</v>
      </c>
      <c r="F12" s="310">
        <v>2965451433</v>
      </c>
      <c r="G12" s="310">
        <f t="shared" si="1"/>
        <v>-2965451433</v>
      </c>
      <c r="H12" s="310">
        <v>-92590366</v>
      </c>
      <c r="I12" s="310">
        <v>0</v>
      </c>
      <c r="J12" s="311">
        <f t="shared" si="2"/>
        <v>-2872861067</v>
      </c>
    </row>
    <row r="13" spans="2:12" ht="20.25" customHeight="1" x14ac:dyDescent="0.15">
      <c r="B13" s="667" t="s">
        <v>376</v>
      </c>
      <c r="C13" s="667"/>
      <c r="D13" s="310">
        <v>0</v>
      </c>
      <c r="E13" s="310">
        <v>0</v>
      </c>
      <c r="F13" s="310">
        <v>2598008295</v>
      </c>
      <c r="G13" s="310">
        <f t="shared" si="1"/>
        <v>-2598008295</v>
      </c>
      <c r="H13" s="310">
        <v>-52299043</v>
      </c>
      <c r="I13" s="310">
        <v>0</v>
      </c>
      <c r="J13" s="311">
        <f t="shared" si="2"/>
        <v>-2545709252</v>
      </c>
    </row>
    <row r="14" spans="2:12" ht="20.25" customHeight="1" x14ac:dyDescent="0.15">
      <c r="B14" s="667" t="s">
        <v>377</v>
      </c>
      <c r="C14" s="667"/>
      <c r="D14" s="310">
        <v>0</v>
      </c>
      <c r="E14" s="310">
        <v>0</v>
      </c>
      <c r="F14" s="310">
        <v>3485146</v>
      </c>
      <c r="G14" s="310">
        <f t="shared" si="1"/>
        <v>-3485146</v>
      </c>
      <c r="H14" s="310">
        <v>-1363206</v>
      </c>
      <c r="I14" s="310">
        <v>0</v>
      </c>
      <c r="J14" s="311">
        <f t="shared" si="2"/>
        <v>-2121940</v>
      </c>
    </row>
    <row r="15" spans="2:12" ht="20.25" customHeight="1" x14ac:dyDescent="0.15">
      <c r="B15" s="676" t="s">
        <v>378</v>
      </c>
      <c r="C15" s="676"/>
      <c r="D15" s="319">
        <f>SUM(D16:D20)</f>
        <v>0</v>
      </c>
      <c r="E15" s="319">
        <f t="shared" ref="E15:J15" si="3">SUM(E16:E20)</f>
        <v>0</v>
      </c>
      <c r="F15" s="319">
        <f t="shared" si="3"/>
        <v>363957992</v>
      </c>
      <c r="G15" s="319">
        <f t="shared" si="3"/>
        <v>-363957992</v>
      </c>
      <c r="H15" s="319">
        <f t="shared" si="3"/>
        <v>-38928117</v>
      </c>
      <c r="I15" s="319">
        <f t="shared" si="3"/>
        <v>0</v>
      </c>
      <c r="J15" s="278">
        <f t="shared" si="3"/>
        <v>-325029875</v>
      </c>
    </row>
    <row r="16" spans="2:12" ht="20.25" customHeight="1" x14ac:dyDescent="0.15">
      <c r="B16" s="674" t="s">
        <v>379</v>
      </c>
      <c r="C16" s="674"/>
      <c r="D16" s="310">
        <v>0</v>
      </c>
      <c r="E16" s="310">
        <v>0</v>
      </c>
      <c r="F16" s="310">
        <v>0</v>
      </c>
      <c r="G16" s="310">
        <f t="shared" si="1"/>
        <v>0</v>
      </c>
      <c r="H16" s="310">
        <v>0</v>
      </c>
      <c r="I16" s="310">
        <v>0</v>
      </c>
      <c r="J16" s="277">
        <f t="shared" si="2"/>
        <v>0</v>
      </c>
    </row>
    <row r="17" spans="2:12" ht="20.25" customHeight="1" x14ac:dyDescent="0.15">
      <c r="B17" s="667" t="s">
        <v>371</v>
      </c>
      <c r="C17" s="667"/>
      <c r="D17" s="310">
        <v>0</v>
      </c>
      <c r="E17" s="310">
        <v>0</v>
      </c>
      <c r="F17" s="310">
        <v>0</v>
      </c>
      <c r="G17" s="310">
        <f t="shared" si="1"/>
        <v>0</v>
      </c>
      <c r="H17" s="310">
        <v>0</v>
      </c>
      <c r="I17" s="310">
        <v>0</v>
      </c>
      <c r="J17" s="277">
        <f t="shared" si="2"/>
        <v>0</v>
      </c>
    </row>
    <row r="18" spans="2:12" ht="20.25" customHeight="1" x14ac:dyDescent="0.15">
      <c r="B18" s="674" t="s">
        <v>372</v>
      </c>
      <c r="C18" s="674"/>
      <c r="D18" s="310">
        <v>0</v>
      </c>
      <c r="E18" s="310">
        <v>0</v>
      </c>
      <c r="F18" s="310">
        <v>247389687</v>
      </c>
      <c r="G18" s="310">
        <f t="shared" si="1"/>
        <v>-247389687</v>
      </c>
      <c r="H18" s="310">
        <v>-11634052</v>
      </c>
      <c r="I18" s="310">
        <v>0</v>
      </c>
      <c r="J18" s="277">
        <f t="shared" si="2"/>
        <v>-235755635</v>
      </c>
    </row>
    <row r="19" spans="2:12" ht="20.25" customHeight="1" x14ac:dyDescent="0.15">
      <c r="B19" s="674" t="s">
        <v>376</v>
      </c>
      <c r="C19" s="674"/>
      <c r="D19" s="310">
        <v>0</v>
      </c>
      <c r="E19" s="310">
        <v>0</v>
      </c>
      <c r="F19" s="310">
        <v>116568305</v>
      </c>
      <c r="G19" s="310">
        <f t="shared" si="1"/>
        <v>-116568305</v>
      </c>
      <c r="H19" s="310">
        <v>-27294065</v>
      </c>
      <c r="I19" s="310">
        <v>0</v>
      </c>
      <c r="J19" s="277">
        <f t="shared" si="2"/>
        <v>-89274240</v>
      </c>
    </row>
    <row r="20" spans="2:12" ht="20.25" customHeight="1" x14ac:dyDescent="0.15">
      <c r="B20" s="667" t="s">
        <v>377</v>
      </c>
      <c r="C20" s="667"/>
      <c r="D20" s="310">
        <v>0</v>
      </c>
      <c r="E20" s="310">
        <v>0</v>
      </c>
      <c r="F20" s="310">
        <v>0</v>
      </c>
      <c r="G20" s="310">
        <f t="shared" si="1"/>
        <v>0</v>
      </c>
      <c r="H20" s="310">
        <v>0</v>
      </c>
      <c r="I20" s="310">
        <v>0</v>
      </c>
      <c r="J20" s="277">
        <f t="shared" si="2"/>
        <v>0</v>
      </c>
    </row>
    <row r="21" spans="2:12" ht="20.25" customHeight="1" x14ac:dyDescent="0.15">
      <c r="B21" s="674" t="s">
        <v>380</v>
      </c>
      <c r="C21" s="674"/>
      <c r="D21" s="310">
        <v>0</v>
      </c>
      <c r="E21" s="310" t="s">
        <v>524</v>
      </c>
      <c r="F21" s="310">
        <v>30492820767</v>
      </c>
      <c r="G21" s="310" t="e">
        <f t="shared" si="1"/>
        <v>#VALUE!</v>
      </c>
      <c r="H21" s="310">
        <v>-492918493</v>
      </c>
      <c r="I21" s="310">
        <v>0</v>
      </c>
      <c r="J21" s="277" t="e">
        <f t="shared" si="2"/>
        <v>#VALUE!</v>
      </c>
    </row>
    <row r="22" spans="2:12" s="269" customFormat="1" ht="20.25" customHeight="1" x14ac:dyDescent="0.15">
      <c r="B22" s="679" t="s">
        <v>241</v>
      </c>
      <c r="C22" s="680"/>
      <c r="D22" s="319">
        <f>D5+D15+D21</f>
        <v>0</v>
      </c>
      <c r="E22" s="319" t="e">
        <f t="shared" ref="E22:J22" si="4">E5+E15+E21</f>
        <v>#VALUE!</v>
      </c>
      <c r="F22" s="319">
        <f t="shared" si="4"/>
        <v>91478462301</v>
      </c>
      <c r="G22" s="319" t="e">
        <f t="shared" si="4"/>
        <v>#VALUE!</v>
      </c>
      <c r="H22" s="319">
        <f t="shared" si="4"/>
        <v>-1478755479</v>
      </c>
      <c r="I22" s="319">
        <f t="shared" si="4"/>
        <v>0</v>
      </c>
      <c r="J22" s="278" t="e">
        <f t="shared" si="4"/>
        <v>#VALUE!</v>
      </c>
    </row>
    <row r="23" spans="2:12" x14ac:dyDescent="0.15">
      <c r="B23" s="279"/>
      <c r="C23" s="279"/>
      <c r="D23" s="279"/>
      <c r="E23" s="279"/>
      <c r="F23" s="279"/>
      <c r="G23" s="279"/>
      <c r="H23" s="279"/>
      <c r="I23" s="282" t="s">
        <v>381</v>
      </c>
      <c r="J23" s="283" t="e">
        <f>#REF!</f>
        <v>#REF!</v>
      </c>
      <c r="K23" s="279"/>
      <c r="L23" s="279"/>
    </row>
    <row r="24" spans="2:12" x14ac:dyDescent="0.15">
      <c r="I24" s="286" t="s">
        <v>382</v>
      </c>
      <c r="J24" s="287" t="e">
        <f>J22-J23</f>
        <v>#VALUE!</v>
      </c>
      <c r="K24" s="269"/>
      <c r="L24" s="269"/>
    </row>
    <row r="25" spans="2:12" ht="17.25" x14ac:dyDescent="0.15">
      <c r="C25" s="284"/>
      <c r="D25" s="285"/>
      <c r="E25" s="285"/>
      <c r="F25" s="288" t="s">
        <v>383</v>
      </c>
      <c r="G25" s="285"/>
      <c r="H25" s="285"/>
    </row>
    <row r="26" spans="2:12" x14ac:dyDescent="0.15">
      <c r="C26" s="284"/>
      <c r="D26" s="285"/>
      <c r="E26" s="285"/>
      <c r="F26" s="285"/>
      <c r="G26" s="285"/>
      <c r="H26" s="285"/>
    </row>
    <row r="27" spans="2:12" ht="20.25" customHeight="1" x14ac:dyDescent="0.15">
      <c r="B27" s="289" t="s">
        <v>384</v>
      </c>
      <c r="C27" s="289"/>
      <c r="D27" s="290"/>
      <c r="E27" s="290"/>
      <c r="F27" s="290"/>
      <c r="G27" s="290"/>
      <c r="H27" s="290"/>
      <c r="I27" s="268"/>
      <c r="J27" s="273"/>
      <c r="K27" s="273" t="s">
        <v>385</v>
      </c>
    </row>
    <row r="28" spans="2:12" ht="20.25" customHeight="1" x14ac:dyDescent="0.15">
      <c r="B28" s="675" t="s">
        <v>1</v>
      </c>
      <c r="C28" s="675"/>
      <c r="D28" s="675" t="s">
        <v>386</v>
      </c>
      <c r="E28" s="675" t="s">
        <v>387</v>
      </c>
      <c r="F28" s="675" t="s">
        <v>388</v>
      </c>
      <c r="G28" s="675" t="s">
        <v>389</v>
      </c>
      <c r="H28" s="675" t="s">
        <v>390</v>
      </c>
      <c r="I28" s="675" t="s">
        <v>391</v>
      </c>
      <c r="J28" s="675" t="s">
        <v>392</v>
      </c>
      <c r="K28" s="675" t="s">
        <v>241</v>
      </c>
    </row>
    <row r="29" spans="2:12" ht="20.25" customHeight="1" x14ac:dyDescent="0.15">
      <c r="B29" s="675"/>
      <c r="C29" s="675"/>
      <c r="D29" s="675"/>
      <c r="E29" s="675"/>
      <c r="F29" s="675"/>
      <c r="G29" s="675"/>
      <c r="H29" s="675"/>
      <c r="I29" s="675"/>
      <c r="J29" s="675"/>
      <c r="K29" s="675"/>
    </row>
    <row r="30" spans="2:12" ht="20.25" customHeight="1" x14ac:dyDescent="0.15">
      <c r="B30" s="677" t="s">
        <v>368</v>
      </c>
      <c r="C30" s="678"/>
      <c r="D30" s="291">
        <f>SUM(D31:D39)</f>
        <v>0</v>
      </c>
      <c r="E30" s="291">
        <f t="shared" ref="E30:K30" si="5">SUM(E31:E39)</f>
        <v>0</v>
      </c>
      <c r="F30" s="291">
        <f t="shared" si="5"/>
        <v>60618198396</v>
      </c>
      <c r="G30" s="291">
        <f t="shared" si="5"/>
        <v>61563744059</v>
      </c>
      <c r="H30" s="291">
        <f t="shared" si="5"/>
        <v>-945545663</v>
      </c>
      <c r="I30" s="291">
        <f t="shared" si="5"/>
        <v>0</v>
      </c>
      <c r="J30" s="291">
        <f t="shared" si="5"/>
        <v>0</v>
      </c>
      <c r="K30" s="292">
        <f t="shared" si="5"/>
        <v>121236396792</v>
      </c>
    </row>
    <row r="31" spans="2:12" ht="20.25" customHeight="1" x14ac:dyDescent="0.15">
      <c r="B31" s="681" t="s">
        <v>379</v>
      </c>
      <c r="C31" s="681"/>
      <c r="D31" s="294">
        <v>0</v>
      </c>
      <c r="E31" s="294">
        <v>0</v>
      </c>
      <c r="F31" s="294">
        <v>0</v>
      </c>
      <c r="G31" s="294">
        <v>0</v>
      </c>
      <c r="H31" s="294">
        <v>0</v>
      </c>
      <c r="I31" s="294">
        <v>0</v>
      </c>
      <c r="J31" s="294">
        <v>0</v>
      </c>
      <c r="K31" s="292">
        <f>SUM(D31:J31)</f>
        <v>0</v>
      </c>
    </row>
    <row r="32" spans="2:12" ht="20.25" customHeight="1" x14ac:dyDescent="0.15">
      <c r="B32" s="681" t="s">
        <v>370</v>
      </c>
      <c r="C32" s="681"/>
      <c r="D32" s="294">
        <v>0</v>
      </c>
      <c r="E32" s="294">
        <v>0</v>
      </c>
      <c r="F32" s="294">
        <v>27527369334</v>
      </c>
      <c r="G32" s="294">
        <v>27927697461</v>
      </c>
      <c r="H32" s="294">
        <v>-400328127</v>
      </c>
      <c r="I32" s="294">
        <v>0</v>
      </c>
      <c r="J32" s="294">
        <v>0</v>
      </c>
      <c r="K32" s="292">
        <f t="shared" ref="K32:K46" si="6">SUM(D32:J32)</f>
        <v>55054738668</v>
      </c>
    </row>
    <row r="33" spans="2:12" ht="20.25" customHeight="1" x14ac:dyDescent="0.15">
      <c r="B33" s="674" t="s">
        <v>371</v>
      </c>
      <c r="C33" s="674"/>
      <c r="D33" s="294">
        <v>0</v>
      </c>
      <c r="E33" s="294">
        <v>0</v>
      </c>
      <c r="F33" s="294">
        <v>24688199334</v>
      </c>
      <c r="G33" s="294">
        <v>25099759461</v>
      </c>
      <c r="H33" s="294">
        <v>-411560127</v>
      </c>
      <c r="I33" s="294">
        <v>0</v>
      </c>
      <c r="J33" s="294">
        <v>0</v>
      </c>
      <c r="K33" s="292">
        <f t="shared" si="6"/>
        <v>49376398668</v>
      </c>
    </row>
    <row r="34" spans="2:12" ht="20.25" customHeight="1" x14ac:dyDescent="0.15">
      <c r="B34" s="667" t="s">
        <v>372</v>
      </c>
      <c r="C34" s="667"/>
      <c r="D34" s="294">
        <v>0</v>
      </c>
      <c r="E34" s="294">
        <v>0</v>
      </c>
      <c r="F34" s="294">
        <v>0</v>
      </c>
      <c r="G34" s="294">
        <v>0</v>
      </c>
      <c r="H34" s="294">
        <v>0</v>
      </c>
      <c r="I34" s="294">
        <v>0</v>
      </c>
      <c r="J34" s="294">
        <v>0</v>
      </c>
      <c r="K34" s="292">
        <f t="shared" si="6"/>
        <v>0</v>
      </c>
      <c r="L34" s="293"/>
    </row>
    <row r="35" spans="2:12" ht="20.25" customHeight="1" x14ac:dyDescent="0.15">
      <c r="B35" s="667" t="s">
        <v>373</v>
      </c>
      <c r="C35" s="667"/>
      <c r="D35" s="294">
        <v>0</v>
      </c>
      <c r="E35" s="294">
        <v>0</v>
      </c>
      <c r="F35" s="294">
        <v>2839170000</v>
      </c>
      <c r="G35" s="294">
        <v>2827938000</v>
      </c>
      <c r="H35" s="294">
        <v>11232000</v>
      </c>
      <c r="I35" s="294">
        <v>0</v>
      </c>
      <c r="J35" s="294">
        <v>0</v>
      </c>
      <c r="K35" s="292">
        <f t="shared" si="6"/>
        <v>5678340000</v>
      </c>
    </row>
    <row r="36" spans="2:12" ht="20.25" customHeight="1" x14ac:dyDescent="0.15">
      <c r="B36" s="674" t="s">
        <v>374</v>
      </c>
      <c r="C36" s="674"/>
      <c r="D36" s="294">
        <v>0</v>
      </c>
      <c r="E36" s="294">
        <v>0</v>
      </c>
      <c r="F36" s="294">
        <v>0</v>
      </c>
      <c r="G36" s="294">
        <v>0</v>
      </c>
      <c r="H36" s="294">
        <v>0</v>
      </c>
      <c r="I36" s="294">
        <v>0</v>
      </c>
      <c r="J36" s="294">
        <v>0</v>
      </c>
      <c r="K36" s="292">
        <f t="shared" si="6"/>
        <v>0</v>
      </c>
    </row>
    <row r="37" spans="2:12" ht="20.25" customHeight="1" x14ac:dyDescent="0.15">
      <c r="B37" s="667" t="s">
        <v>375</v>
      </c>
      <c r="C37" s="667"/>
      <c r="D37" s="294">
        <v>0</v>
      </c>
      <c r="E37" s="294">
        <v>0</v>
      </c>
      <c r="F37" s="294">
        <v>0</v>
      </c>
      <c r="G37" s="294">
        <v>0</v>
      </c>
      <c r="H37" s="294">
        <v>0</v>
      </c>
      <c r="I37" s="294">
        <v>0</v>
      </c>
      <c r="J37" s="294">
        <v>0</v>
      </c>
      <c r="K37" s="292">
        <f t="shared" si="6"/>
        <v>0</v>
      </c>
    </row>
    <row r="38" spans="2:12" ht="20.25" customHeight="1" x14ac:dyDescent="0.15">
      <c r="B38" s="681" t="s">
        <v>376</v>
      </c>
      <c r="C38" s="681"/>
      <c r="D38" s="294">
        <v>0</v>
      </c>
      <c r="E38" s="294">
        <v>0</v>
      </c>
      <c r="F38" s="294">
        <v>2965451433</v>
      </c>
      <c r="G38" s="294">
        <v>3058041799</v>
      </c>
      <c r="H38" s="294">
        <v>-92590366</v>
      </c>
      <c r="I38" s="294">
        <v>0</v>
      </c>
      <c r="J38" s="294">
        <v>0</v>
      </c>
      <c r="K38" s="292">
        <f t="shared" si="6"/>
        <v>5930902866</v>
      </c>
    </row>
    <row r="39" spans="2:12" ht="20.25" customHeight="1" x14ac:dyDescent="0.15">
      <c r="B39" s="681" t="s">
        <v>377</v>
      </c>
      <c r="C39" s="681"/>
      <c r="D39" s="294">
        <v>0</v>
      </c>
      <c r="E39" s="294">
        <v>0</v>
      </c>
      <c r="F39" s="294">
        <v>2598008295</v>
      </c>
      <c r="G39" s="294">
        <v>2650307338</v>
      </c>
      <c r="H39" s="294">
        <v>-52299043</v>
      </c>
      <c r="I39" s="294">
        <v>0</v>
      </c>
      <c r="J39" s="294">
        <v>0</v>
      </c>
      <c r="K39" s="292">
        <f t="shared" si="6"/>
        <v>5196016590</v>
      </c>
    </row>
    <row r="40" spans="2:12" ht="20.25" customHeight="1" x14ac:dyDescent="0.15">
      <c r="B40" s="682" t="s">
        <v>378</v>
      </c>
      <c r="C40" s="683"/>
      <c r="D40" s="294">
        <f>SUM(D41:D45)</f>
        <v>0</v>
      </c>
      <c r="E40" s="294">
        <f t="shared" ref="E40:K40" si="7">SUM(E41:E45)</f>
        <v>0</v>
      </c>
      <c r="F40" s="294">
        <f t="shared" si="7"/>
        <v>363957992</v>
      </c>
      <c r="G40" s="294">
        <f t="shared" si="7"/>
        <v>402886109</v>
      </c>
      <c r="H40" s="294">
        <f t="shared" si="7"/>
        <v>-38928117</v>
      </c>
      <c r="I40" s="294">
        <f t="shared" si="7"/>
        <v>0</v>
      </c>
      <c r="J40" s="294">
        <f t="shared" si="7"/>
        <v>0</v>
      </c>
      <c r="K40" s="307">
        <f t="shared" si="7"/>
        <v>727915984</v>
      </c>
    </row>
    <row r="41" spans="2:12" ht="20.25" customHeight="1" x14ac:dyDescent="0.15">
      <c r="B41" s="681" t="s">
        <v>379</v>
      </c>
      <c r="C41" s="681"/>
      <c r="D41" s="294">
        <v>0</v>
      </c>
      <c r="E41" s="294">
        <v>0</v>
      </c>
      <c r="F41" s="294">
        <v>0</v>
      </c>
      <c r="G41" s="294">
        <v>0</v>
      </c>
      <c r="H41" s="294">
        <v>0</v>
      </c>
      <c r="I41" s="294">
        <v>0</v>
      </c>
      <c r="J41" s="294">
        <v>0</v>
      </c>
      <c r="K41" s="292">
        <f t="shared" si="6"/>
        <v>0</v>
      </c>
    </row>
    <row r="42" spans="2:12" ht="20.25" customHeight="1" x14ac:dyDescent="0.15">
      <c r="B42" s="681" t="s">
        <v>371</v>
      </c>
      <c r="C42" s="681"/>
      <c r="D42" s="294">
        <v>0</v>
      </c>
      <c r="E42" s="294">
        <v>0</v>
      </c>
      <c r="F42" s="294">
        <v>0</v>
      </c>
      <c r="G42" s="294">
        <v>0</v>
      </c>
      <c r="H42" s="294">
        <v>0</v>
      </c>
      <c r="I42" s="294">
        <v>0</v>
      </c>
      <c r="J42" s="294">
        <v>0</v>
      </c>
      <c r="K42" s="292">
        <f t="shared" si="6"/>
        <v>0</v>
      </c>
    </row>
    <row r="43" spans="2:12" ht="20.25" customHeight="1" x14ac:dyDescent="0.15">
      <c r="B43" s="684" t="s">
        <v>372</v>
      </c>
      <c r="C43" s="684"/>
      <c r="D43" s="294">
        <v>0</v>
      </c>
      <c r="E43" s="294">
        <v>0</v>
      </c>
      <c r="F43" s="294">
        <v>0</v>
      </c>
      <c r="G43" s="294">
        <v>0</v>
      </c>
      <c r="H43" s="294">
        <v>0</v>
      </c>
      <c r="I43" s="294">
        <v>0</v>
      </c>
      <c r="J43" s="294">
        <v>0</v>
      </c>
      <c r="K43" s="292">
        <f t="shared" si="6"/>
        <v>0</v>
      </c>
    </row>
    <row r="44" spans="2:12" ht="20.25" customHeight="1" x14ac:dyDescent="0.15">
      <c r="B44" s="681" t="s">
        <v>376</v>
      </c>
      <c r="C44" s="681"/>
      <c r="D44" s="294">
        <v>0</v>
      </c>
      <c r="E44" s="294">
        <v>0</v>
      </c>
      <c r="F44" s="294">
        <v>247389687</v>
      </c>
      <c r="G44" s="294">
        <v>259023739</v>
      </c>
      <c r="H44" s="294">
        <v>-11634052</v>
      </c>
      <c r="I44" s="294">
        <v>0</v>
      </c>
      <c r="J44" s="294">
        <v>0</v>
      </c>
      <c r="K44" s="292">
        <f t="shared" si="6"/>
        <v>494779374</v>
      </c>
    </row>
    <row r="45" spans="2:12" ht="20.25" customHeight="1" x14ac:dyDescent="0.15">
      <c r="B45" s="684" t="s">
        <v>377</v>
      </c>
      <c r="C45" s="684"/>
      <c r="D45" s="294">
        <v>0</v>
      </c>
      <c r="E45" s="294">
        <v>0</v>
      </c>
      <c r="F45" s="294">
        <v>116568305</v>
      </c>
      <c r="G45" s="294">
        <v>143862370</v>
      </c>
      <c r="H45" s="294">
        <v>-27294065</v>
      </c>
      <c r="I45" s="294">
        <v>0</v>
      </c>
      <c r="J45" s="294">
        <v>0</v>
      </c>
      <c r="K45" s="292">
        <f t="shared" si="6"/>
        <v>233136610</v>
      </c>
    </row>
    <row r="46" spans="2:12" ht="20.25" customHeight="1" x14ac:dyDescent="0.15">
      <c r="B46" s="685" t="s">
        <v>380</v>
      </c>
      <c r="C46" s="686"/>
      <c r="D46" s="294">
        <v>0</v>
      </c>
      <c r="E46" s="294">
        <v>0</v>
      </c>
      <c r="F46" s="294">
        <v>0</v>
      </c>
      <c r="G46" s="294">
        <v>0</v>
      </c>
      <c r="H46" s="294">
        <v>0</v>
      </c>
      <c r="I46" s="294">
        <v>0</v>
      </c>
      <c r="J46" s="294">
        <v>0</v>
      </c>
      <c r="K46" s="292">
        <f t="shared" si="6"/>
        <v>0</v>
      </c>
    </row>
    <row r="47" spans="2:12" ht="20.25" customHeight="1" x14ac:dyDescent="0.15">
      <c r="B47" s="687" t="s">
        <v>241</v>
      </c>
      <c r="C47" s="687"/>
      <c r="D47" s="294">
        <f>D30+D40+D46</f>
        <v>0</v>
      </c>
      <c r="E47" s="294">
        <f t="shared" ref="E47:K47" si="8">E30+E40+E46</f>
        <v>0</v>
      </c>
      <c r="F47" s="294">
        <f t="shared" si="8"/>
        <v>60982156388</v>
      </c>
      <c r="G47" s="294">
        <f t="shared" si="8"/>
        <v>61966630168</v>
      </c>
      <c r="H47" s="294">
        <f t="shared" si="8"/>
        <v>-984473780</v>
      </c>
      <c r="I47" s="294">
        <f t="shared" si="8"/>
        <v>0</v>
      </c>
      <c r="J47" s="294">
        <f t="shared" si="8"/>
        <v>0</v>
      </c>
      <c r="K47" s="307">
        <f t="shared" si="8"/>
        <v>121964312776</v>
      </c>
    </row>
    <row r="49" spans="2:12" ht="20.25" hidden="1" customHeight="1" x14ac:dyDescent="0.15">
      <c r="B49" s="271" t="s">
        <v>360</v>
      </c>
      <c r="C49" s="271"/>
      <c r="D49" s="272"/>
      <c r="E49" s="272"/>
      <c r="F49" s="272"/>
      <c r="G49" s="272"/>
      <c r="H49" s="272"/>
      <c r="I49" s="272"/>
      <c r="J49" s="273" t="s">
        <v>385</v>
      </c>
    </row>
    <row r="50" spans="2:12" ht="60" hidden="1" customHeight="1" x14ac:dyDescent="0.15">
      <c r="B50" s="670" t="s">
        <v>1</v>
      </c>
      <c r="C50" s="670"/>
      <c r="D50" s="308" t="s">
        <v>361</v>
      </c>
      <c r="E50" s="308" t="s">
        <v>362</v>
      </c>
      <c r="F50" s="308" t="s">
        <v>363</v>
      </c>
      <c r="G50" s="308" t="s">
        <v>364</v>
      </c>
      <c r="H50" s="274" t="s">
        <v>365</v>
      </c>
      <c r="I50" s="309" t="s">
        <v>366</v>
      </c>
      <c r="J50" s="275" t="s">
        <v>367</v>
      </c>
      <c r="L50" s="276" t="s">
        <v>397</v>
      </c>
    </row>
    <row r="51" spans="2:12" s="269" customFormat="1" ht="21" hidden="1" customHeight="1" x14ac:dyDescent="0.15">
      <c r="B51" s="671" t="s">
        <v>368</v>
      </c>
      <c r="C51" s="672"/>
      <c r="D51" s="310">
        <f t="shared" ref="D51:I51" si="9">SUM(D52:D60)</f>
        <v>447402275</v>
      </c>
      <c r="E51" s="310">
        <f t="shared" si="9"/>
        <v>11622738</v>
      </c>
      <c r="F51" s="310">
        <f t="shared" si="9"/>
        <v>9283224</v>
      </c>
      <c r="G51" s="310">
        <f t="shared" si="9"/>
        <v>449741789</v>
      </c>
      <c r="H51" s="310">
        <f t="shared" si="9"/>
        <v>177533789</v>
      </c>
      <c r="I51" s="310">
        <f t="shared" si="9"/>
        <v>6358019</v>
      </c>
      <c r="J51" s="311">
        <f>G51-H51</f>
        <v>272208000</v>
      </c>
    </row>
    <row r="52" spans="2:12" s="269" customFormat="1" ht="21" hidden="1" customHeight="1" x14ac:dyDescent="0.15">
      <c r="B52" s="671" t="s">
        <v>369</v>
      </c>
      <c r="C52" s="673"/>
      <c r="D52" s="310">
        <v>159372231</v>
      </c>
      <c r="E52" s="310">
        <v>1422808</v>
      </c>
      <c r="F52" s="310">
        <v>1589301</v>
      </c>
      <c r="G52" s="310">
        <f>D52+E52-F52</f>
        <v>159205738</v>
      </c>
      <c r="H52" s="312">
        <v>0</v>
      </c>
      <c r="I52" s="313">
        <v>0</v>
      </c>
      <c r="J52" s="311">
        <f>G52-H52</f>
        <v>159205738</v>
      </c>
    </row>
    <row r="53" spans="2:12" ht="20.25" hidden="1" customHeight="1" x14ac:dyDescent="0.15">
      <c r="B53" s="667" t="s">
        <v>370</v>
      </c>
      <c r="C53" s="667"/>
      <c r="D53" s="314">
        <v>248744</v>
      </c>
      <c r="E53" s="314">
        <v>0</v>
      </c>
      <c r="F53" s="314">
        <v>0</v>
      </c>
      <c r="G53" s="315">
        <f>D53+E53-F53</f>
        <v>248744</v>
      </c>
      <c r="H53" s="316">
        <v>0</v>
      </c>
      <c r="I53" s="317">
        <v>0</v>
      </c>
      <c r="J53" s="318">
        <f>G53-H53</f>
        <v>248744</v>
      </c>
    </row>
    <row r="54" spans="2:12" ht="20.25" hidden="1" customHeight="1" x14ac:dyDescent="0.15">
      <c r="B54" s="667" t="s">
        <v>371</v>
      </c>
      <c r="C54" s="667"/>
      <c r="D54" s="319">
        <v>268095318</v>
      </c>
      <c r="E54" s="319">
        <v>5935022</v>
      </c>
      <c r="F54" s="319">
        <v>4175315</v>
      </c>
      <c r="G54" s="310">
        <f>D54+E54-F54</f>
        <v>269855025</v>
      </c>
      <c r="H54" s="277">
        <v>164430649</v>
      </c>
      <c r="I54" s="313">
        <v>5884243</v>
      </c>
      <c r="J54" s="311">
        <f>G54-H54</f>
        <v>105424376</v>
      </c>
    </row>
    <row r="55" spans="2:12" ht="20.25" hidden="1" customHeight="1" x14ac:dyDescent="0.15">
      <c r="B55" s="674" t="s">
        <v>372</v>
      </c>
      <c r="C55" s="674"/>
      <c r="D55" s="320">
        <v>18775509</v>
      </c>
      <c r="E55" s="320">
        <v>262208</v>
      </c>
      <c r="F55" s="320">
        <v>167400</v>
      </c>
      <c r="G55" s="310">
        <f>D55+E55-F55</f>
        <v>18870317</v>
      </c>
      <c r="H55" s="277">
        <v>13103140</v>
      </c>
      <c r="I55" s="321">
        <v>473776</v>
      </c>
      <c r="J55" s="311">
        <f>G55-H55</f>
        <v>5767177</v>
      </c>
    </row>
    <row r="56" spans="2:12" ht="20.25" hidden="1" customHeight="1" x14ac:dyDescent="0.15">
      <c r="B56" s="667" t="s">
        <v>373</v>
      </c>
      <c r="C56" s="667"/>
      <c r="D56" s="291" t="s">
        <v>398</v>
      </c>
      <c r="E56" s="294" t="s">
        <v>398</v>
      </c>
      <c r="F56" s="294" t="s">
        <v>398</v>
      </c>
      <c r="G56" s="294" t="s">
        <v>398</v>
      </c>
      <c r="H56" s="292" t="s">
        <v>398</v>
      </c>
      <c r="I56" s="321" t="s">
        <v>398</v>
      </c>
      <c r="J56" s="321" t="s">
        <v>398</v>
      </c>
    </row>
    <row r="57" spans="2:12" ht="20.25" hidden="1" customHeight="1" x14ac:dyDescent="0.15">
      <c r="B57" s="674" t="s">
        <v>374</v>
      </c>
      <c r="C57" s="674"/>
      <c r="D57" s="291" t="s">
        <v>398</v>
      </c>
      <c r="E57" s="291" t="s">
        <v>398</v>
      </c>
      <c r="F57" s="291" t="s">
        <v>398</v>
      </c>
      <c r="G57" s="291" t="s">
        <v>398</v>
      </c>
      <c r="H57" s="292" t="s">
        <v>398</v>
      </c>
      <c r="I57" s="321" t="s">
        <v>398</v>
      </c>
      <c r="J57" s="321" t="s">
        <v>398</v>
      </c>
    </row>
    <row r="58" spans="2:12" ht="20.25" hidden="1" customHeight="1" x14ac:dyDescent="0.15">
      <c r="B58" s="667" t="s">
        <v>375</v>
      </c>
      <c r="C58" s="667"/>
      <c r="D58" s="294" t="s">
        <v>398</v>
      </c>
      <c r="E58" s="294" t="s">
        <v>398</v>
      </c>
      <c r="F58" s="294" t="s">
        <v>398</v>
      </c>
      <c r="G58" s="294" t="s">
        <v>398</v>
      </c>
      <c r="H58" s="292" t="s">
        <v>398</v>
      </c>
      <c r="I58" s="321" t="s">
        <v>398</v>
      </c>
      <c r="J58" s="321" t="s">
        <v>398</v>
      </c>
    </row>
    <row r="59" spans="2:12" ht="20.25" hidden="1" customHeight="1" x14ac:dyDescent="0.15">
      <c r="B59" s="667" t="s">
        <v>376</v>
      </c>
      <c r="C59" s="667"/>
      <c r="D59" s="294" t="s">
        <v>398</v>
      </c>
      <c r="E59" s="294" t="s">
        <v>398</v>
      </c>
      <c r="F59" s="294" t="s">
        <v>398</v>
      </c>
      <c r="G59" s="294" t="s">
        <v>398</v>
      </c>
      <c r="H59" s="292" t="s">
        <v>398</v>
      </c>
      <c r="I59" s="321" t="s">
        <v>398</v>
      </c>
      <c r="J59" s="321" t="s">
        <v>398</v>
      </c>
    </row>
    <row r="60" spans="2:12" ht="20.25" hidden="1" customHeight="1" x14ac:dyDescent="0.15">
      <c r="B60" s="667" t="s">
        <v>377</v>
      </c>
      <c r="C60" s="667"/>
      <c r="D60" s="319">
        <v>910473</v>
      </c>
      <c r="E60" s="319">
        <v>4002700</v>
      </c>
      <c r="F60" s="319">
        <v>3351208</v>
      </c>
      <c r="G60" s="310">
        <f>D60+E60-F60</f>
        <v>1561965</v>
      </c>
      <c r="H60" s="292">
        <v>0</v>
      </c>
      <c r="I60" s="321">
        <v>0</v>
      </c>
      <c r="J60" s="311">
        <f>G60-H60</f>
        <v>1561965</v>
      </c>
    </row>
    <row r="61" spans="2:12" ht="20.25" hidden="1" customHeight="1" x14ac:dyDescent="0.15">
      <c r="B61" s="676" t="s">
        <v>378</v>
      </c>
      <c r="C61" s="676"/>
      <c r="D61" s="319">
        <f t="shared" ref="D61:I61" si="10">SUM(D62:D66)</f>
        <v>558754079</v>
      </c>
      <c r="E61" s="319">
        <f t="shared" si="10"/>
        <v>6637261</v>
      </c>
      <c r="F61" s="319">
        <f t="shared" si="10"/>
        <v>1743059</v>
      </c>
      <c r="G61" s="319">
        <f t="shared" si="10"/>
        <v>563648281</v>
      </c>
      <c r="H61" s="319">
        <f t="shared" si="10"/>
        <v>145822850</v>
      </c>
      <c r="I61" s="319">
        <f t="shared" si="10"/>
        <v>4136667</v>
      </c>
      <c r="J61" s="311">
        <f>G61-H61</f>
        <v>417825431</v>
      </c>
    </row>
    <row r="62" spans="2:12" ht="20.25" hidden="1" customHeight="1" x14ac:dyDescent="0.15">
      <c r="B62" s="674" t="s">
        <v>379</v>
      </c>
      <c r="C62" s="674"/>
      <c r="D62" s="320">
        <v>289417098</v>
      </c>
      <c r="E62" s="320">
        <v>676678</v>
      </c>
      <c r="F62" s="320">
        <v>100749</v>
      </c>
      <c r="G62" s="310">
        <f>D62+E62-F62</f>
        <v>289993027</v>
      </c>
      <c r="H62" s="292">
        <v>0</v>
      </c>
      <c r="I62" s="321">
        <v>0</v>
      </c>
      <c r="J62" s="311">
        <f>G62-H62</f>
        <v>289993027</v>
      </c>
    </row>
    <row r="63" spans="2:12" ht="20.25" hidden="1" customHeight="1" x14ac:dyDescent="0.15">
      <c r="B63" s="667" t="s">
        <v>371</v>
      </c>
      <c r="C63" s="667"/>
      <c r="D63" s="320">
        <v>41980789</v>
      </c>
      <c r="E63" s="291">
        <v>56208</v>
      </c>
      <c r="F63" s="291">
        <v>22449</v>
      </c>
      <c r="G63" s="310">
        <f>D63+E63-F63</f>
        <v>42014548</v>
      </c>
      <c r="H63" s="277">
        <v>28754689</v>
      </c>
      <c r="I63" s="313">
        <v>769554</v>
      </c>
      <c r="J63" s="311">
        <f>G63-H63</f>
        <v>13259859</v>
      </c>
    </row>
    <row r="64" spans="2:12" ht="20.25" hidden="1" customHeight="1" x14ac:dyDescent="0.15">
      <c r="B64" s="674" t="s">
        <v>372</v>
      </c>
      <c r="C64" s="674"/>
      <c r="D64" s="320">
        <v>189345607</v>
      </c>
      <c r="E64" s="320">
        <v>2340081</v>
      </c>
      <c r="F64" s="291">
        <v>0</v>
      </c>
      <c r="G64" s="310">
        <f>D64+E64-F64</f>
        <v>191685688</v>
      </c>
      <c r="H64" s="277">
        <v>117068161</v>
      </c>
      <c r="I64" s="321">
        <v>3367113</v>
      </c>
      <c r="J64" s="311">
        <f>G64-H64</f>
        <v>74617527</v>
      </c>
    </row>
    <row r="65" spans="2:10" ht="20.25" hidden="1" customHeight="1" x14ac:dyDescent="0.15">
      <c r="B65" s="674" t="s">
        <v>376</v>
      </c>
      <c r="C65" s="674"/>
      <c r="D65" s="294" t="s">
        <v>398</v>
      </c>
      <c r="E65" s="294" t="s">
        <v>398</v>
      </c>
      <c r="F65" s="294" t="s">
        <v>398</v>
      </c>
      <c r="G65" s="294" t="s">
        <v>398</v>
      </c>
      <c r="H65" s="292" t="s">
        <v>398</v>
      </c>
      <c r="I65" s="321" t="s">
        <v>398</v>
      </c>
      <c r="J65" s="321" t="s">
        <v>398</v>
      </c>
    </row>
    <row r="66" spans="2:10" ht="20.25" hidden="1" customHeight="1" x14ac:dyDescent="0.15">
      <c r="B66" s="667" t="s">
        <v>377</v>
      </c>
      <c r="C66" s="667"/>
      <c r="D66" s="291">
        <v>38010585</v>
      </c>
      <c r="E66" s="320">
        <v>3564294</v>
      </c>
      <c r="F66" s="320">
        <v>1619861</v>
      </c>
      <c r="G66" s="310">
        <f>D66+E66-F66</f>
        <v>39955018</v>
      </c>
      <c r="H66" s="292">
        <v>0</v>
      </c>
      <c r="I66" s="321">
        <v>0</v>
      </c>
      <c r="J66" s="311">
        <f>G66-H66</f>
        <v>39955018</v>
      </c>
    </row>
    <row r="67" spans="2:10" ht="20.25" hidden="1" customHeight="1" x14ac:dyDescent="0.15">
      <c r="B67" s="674" t="s">
        <v>380</v>
      </c>
      <c r="C67" s="674"/>
      <c r="D67" s="320">
        <v>15158843</v>
      </c>
      <c r="E67" s="320">
        <v>1861539</v>
      </c>
      <c r="F67" s="320">
        <v>324997</v>
      </c>
      <c r="G67" s="310">
        <f>D67+E67-F67</f>
        <v>16695385</v>
      </c>
      <c r="H67" s="277">
        <v>10652459</v>
      </c>
      <c r="I67" s="321">
        <v>882662</v>
      </c>
      <c r="J67" s="311">
        <f>G67-H67</f>
        <v>6042926</v>
      </c>
    </row>
    <row r="68" spans="2:10" s="269" customFormat="1" ht="20.25" hidden="1" customHeight="1" x14ac:dyDescent="0.15">
      <c r="B68" s="679" t="s">
        <v>241</v>
      </c>
      <c r="C68" s="680"/>
      <c r="D68" s="319">
        <f t="shared" ref="D68:I68" si="11">D51+D61+D67</f>
        <v>1021315197</v>
      </c>
      <c r="E68" s="319">
        <f t="shared" si="11"/>
        <v>20121538</v>
      </c>
      <c r="F68" s="319">
        <f t="shared" si="11"/>
        <v>11351280</v>
      </c>
      <c r="G68" s="319">
        <f t="shared" si="11"/>
        <v>1030085455</v>
      </c>
      <c r="H68" s="319">
        <f t="shared" si="11"/>
        <v>334009098</v>
      </c>
      <c r="I68" s="319">
        <f t="shared" si="11"/>
        <v>11377348</v>
      </c>
      <c r="J68" s="277">
        <f>G68-H68</f>
        <v>696076357</v>
      </c>
    </row>
    <row r="69" spans="2:10" hidden="1" x14ac:dyDescent="0.15"/>
  </sheetData>
  <mergeCells count="66">
    <mergeCell ref="B68:C68"/>
    <mergeCell ref="B57:C57"/>
    <mergeCell ref="B58:C58"/>
    <mergeCell ref="B59:C59"/>
    <mergeCell ref="B60:C60"/>
    <mergeCell ref="B61:C61"/>
    <mergeCell ref="B62:C62"/>
    <mergeCell ref="B63:C63"/>
    <mergeCell ref="B64:C64"/>
    <mergeCell ref="B65:C65"/>
    <mergeCell ref="B66:C66"/>
    <mergeCell ref="B67:C67"/>
    <mergeCell ref="B56:C56"/>
    <mergeCell ref="B43:C43"/>
    <mergeCell ref="B44:C44"/>
    <mergeCell ref="B45:C45"/>
    <mergeCell ref="B46:C46"/>
    <mergeCell ref="B47:C47"/>
    <mergeCell ref="B50:C50"/>
    <mergeCell ref="B51:C51"/>
    <mergeCell ref="B52:C52"/>
    <mergeCell ref="B53:C53"/>
    <mergeCell ref="B54:C54"/>
    <mergeCell ref="B55:C55"/>
    <mergeCell ref="B42:C42"/>
    <mergeCell ref="B31:C31"/>
    <mergeCell ref="B32:C32"/>
    <mergeCell ref="B33:C33"/>
    <mergeCell ref="B34:C34"/>
    <mergeCell ref="B35:C35"/>
    <mergeCell ref="B36:C36"/>
    <mergeCell ref="B37:C37"/>
    <mergeCell ref="B38:C38"/>
    <mergeCell ref="B39:C39"/>
    <mergeCell ref="B40:C40"/>
    <mergeCell ref="B41:C41"/>
    <mergeCell ref="G28:G29"/>
    <mergeCell ref="H28:H29"/>
    <mergeCell ref="I28:I29"/>
    <mergeCell ref="J28:J29"/>
    <mergeCell ref="K28:K29"/>
    <mergeCell ref="B30:C30"/>
    <mergeCell ref="B21:C21"/>
    <mergeCell ref="B22:C22"/>
    <mergeCell ref="B28:C29"/>
    <mergeCell ref="D28:D29"/>
    <mergeCell ref="E28:E29"/>
    <mergeCell ref="F28:F29"/>
    <mergeCell ref="B15:C15"/>
    <mergeCell ref="B16:C16"/>
    <mergeCell ref="B17:C17"/>
    <mergeCell ref="B18:C18"/>
    <mergeCell ref="B19:C19"/>
    <mergeCell ref="B20:C20"/>
    <mergeCell ref="B14:C14"/>
    <mergeCell ref="B2:F2"/>
    <mergeCell ref="B4:C4"/>
    <mergeCell ref="B5:C5"/>
    <mergeCell ref="B6:C6"/>
    <mergeCell ref="B7:C7"/>
    <mergeCell ref="B8:C8"/>
    <mergeCell ref="B9:C9"/>
    <mergeCell ref="B10:C10"/>
    <mergeCell ref="B11:C11"/>
    <mergeCell ref="B12:C12"/>
    <mergeCell ref="B13:C13"/>
  </mergeCells>
  <phoneticPr fontId="4"/>
  <printOptions horizontalCentered="1"/>
  <pageMargins left="0.23622047244094491" right="0.23622047244094491" top="0.74803149606299213" bottom="0.74803149606299213" header="0.31496062992125984" footer="0.31496062992125984"/>
  <pageSetup paperSize="9" scale="91" orientation="landscape" horizontalDpi="4294967293"/>
  <rowBreaks count="1" manualBreakCount="1">
    <brk id="26" max="10" man="1"/>
  </rowBreaks>
  <colBreaks count="1" manualBreakCount="1">
    <brk id="11" max="46"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9">
    <pageSetUpPr fitToPage="1"/>
  </sheetPr>
  <dimension ref="A1:N143"/>
  <sheetViews>
    <sheetView zoomScaleNormal="100" workbookViewId="0">
      <selection activeCell="I33" sqref="I33"/>
    </sheetView>
  </sheetViews>
  <sheetFormatPr defaultColWidth="10.28515625" defaultRowHeight="13.15" customHeight="1" x14ac:dyDescent="0.15"/>
  <cols>
    <col min="1" max="1" width="39.7109375" style="337" customWidth="1"/>
    <col min="2" max="2" width="16.7109375" style="439" customWidth="1"/>
    <col min="3" max="4" width="19.7109375" style="439" customWidth="1"/>
    <col min="5" max="7" width="16.7109375" style="439" customWidth="1"/>
    <col min="8" max="11" width="16.7109375" style="438" customWidth="1"/>
    <col min="12" max="12" width="7.42578125" style="438" customWidth="1"/>
    <col min="13" max="13" width="16.85546875" style="438" customWidth="1"/>
    <col min="14" max="14" width="15.42578125" style="338" customWidth="1"/>
    <col min="15" max="16384" width="10.28515625" style="338"/>
  </cols>
  <sheetData>
    <row r="1" spans="1:14" ht="20.25" customHeight="1" x14ac:dyDescent="0.15">
      <c r="A1" s="433" t="e">
        <f>全②出資時価!A1</f>
        <v>#REF!</v>
      </c>
      <c r="B1" s="434"/>
      <c r="C1" s="434"/>
      <c r="D1" s="434"/>
      <c r="E1" s="434"/>
      <c r="F1" s="434"/>
      <c r="G1" s="434"/>
      <c r="H1" s="434"/>
      <c r="I1" s="434"/>
      <c r="J1" s="434"/>
      <c r="K1" s="434"/>
      <c r="L1" s="434"/>
      <c r="M1" s="434"/>
      <c r="N1" s="434"/>
    </row>
    <row r="2" spans="1:14" ht="13.5" customHeight="1" x14ac:dyDescent="0.15">
      <c r="A2" s="433"/>
      <c r="B2" s="338"/>
      <c r="C2" s="338"/>
      <c r="D2" s="338"/>
      <c r="E2" s="338"/>
      <c r="F2" s="338"/>
      <c r="G2" s="338"/>
      <c r="H2" s="338"/>
      <c r="I2" s="338"/>
      <c r="J2" s="338"/>
      <c r="K2" s="338"/>
      <c r="L2" s="338"/>
      <c r="M2" s="338"/>
    </row>
    <row r="3" spans="1:14" s="436" customFormat="1" ht="13.5" customHeight="1" x14ac:dyDescent="0.15">
      <c r="A3" s="433" t="e">
        <f>全②出資時価!A3</f>
        <v>#REF!</v>
      </c>
      <c r="B3" s="435"/>
      <c r="C3" s="435"/>
      <c r="D3" s="435"/>
      <c r="E3" s="435"/>
      <c r="F3" s="435"/>
      <c r="G3" s="435"/>
      <c r="H3" s="435" t="e">
        <f>全②出資時価!H3</f>
        <v>#REF!</v>
      </c>
      <c r="I3" s="435">
        <f>全②出資時価!I3</f>
        <v>0</v>
      </c>
      <c r="J3" s="435">
        <f>全②出資時価!J3</f>
        <v>0</v>
      </c>
      <c r="K3" s="435">
        <f>全②出資時価!K3</f>
        <v>0</v>
      </c>
    </row>
    <row r="4" spans="1:14" s="436" customFormat="1" ht="39.75" customHeight="1" x14ac:dyDescent="0.15">
      <c r="A4" s="437" t="e">
        <f>全②出資時価!A4</f>
        <v>#REF!</v>
      </c>
      <c r="B4" s="437" t="e">
        <f>全②出資時価!B4</f>
        <v>#REF!</v>
      </c>
      <c r="C4" s="437" t="e">
        <f>全②出資時価!C4</f>
        <v>#REF!</v>
      </c>
      <c r="D4" s="437" t="e">
        <f>全②出資時価!D4</f>
        <v>#REF!</v>
      </c>
      <c r="E4" s="437" t="e">
        <f>全②出資時価!E4</f>
        <v>#REF!</v>
      </c>
      <c r="F4" s="437" t="e">
        <f>全②出資時価!F4</f>
        <v>#REF!</v>
      </c>
      <c r="G4" s="437" t="e">
        <f>全②出資時価!G4</f>
        <v>#REF!</v>
      </c>
      <c r="H4" s="437" t="e">
        <f>全②出資時価!H4</f>
        <v>#REF!</v>
      </c>
      <c r="I4" s="437">
        <f>全②出資時価!I4</f>
        <v>0</v>
      </c>
      <c r="J4" s="437">
        <f>全②出資時価!J4</f>
        <v>0</v>
      </c>
      <c r="K4" s="437">
        <f>全②出資時価!K4</f>
        <v>0</v>
      </c>
    </row>
    <row r="5" spans="1:14" ht="13.5" customHeight="1" x14ac:dyDescent="0.15">
      <c r="A5" s="433"/>
      <c r="B5" s="435"/>
      <c r="C5" s="435"/>
      <c r="D5" s="435"/>
      <c r="E5" s="435"/>
      <c r="F5" s="435"/>
      <c r="G5" s="435"/>
      <c r="H5" s="435"/>
      <c r="I5" s="435"/>
      <c r="J5" s="435"/>
      <c r="K5" s="435"/>
    </row>
    <row r="6" spans="1:14" ht="13.5" customHeight="1" x14ac:dyDescent="0.15">
      <c r="A6" s="433" t="e">
        <f>全②出資時価!A6</f>
        <v>#REF!</v>
      </c>
      <c r="B6" s="435" t="e">
        <f>全②出資時価!B6</f>
        <v>#REF!</v>
      </c>
      <c r="C6" s="435" t="e">
        <f>全②出資時価!C6</f>
        <v>#REF!</v>
      </c>
      <c r="D6" s="435" t="e">
        <f>全②出資時価!D6</f>
        <v>#REF!</v>
      </c>
      <c r="E6" s="435" t="e">
        <f>全②出資時価!E6</f>
        <v>#REF!</v>
      </c>
      <c r="F6" s="435" t="e">
        <f>全②出資時価!F6</f>
        <v>#REF!</v>
      </c>
      <c r="G6" s="435" t="e">
        <f>全②出資時価!G6</f>
        <v>#REF!</v>
      </c>
      <c r="H6" s="435" t="e">
        <f>全②出資時価!H6</f>
        <v>#REF!</v>
      </c>
      <c r="I6" s="435">
        <f>全②出資時価!I6</f>
        <v>0</v>
      </c>
      <c r="J6" s="435">
        <f>全②出資時価!J6</f>
        <v>0</v>
      </c>
      <c r="K6" s="435">
        <f>全②出資時価!K6</f>
        <v>0</v>
      </c>
    </row>
    <row r="7" spans="1:14" ht="13.5" customHeight="1" x14ac:dyDescent="0.15">
      <c r="A7" s="433" t="e">
        <f>全②出資時価!A7</f>
        <v>#REF!</v>
      </c>
      <c r="B7" s="435" t="e">
        <f>全②出資時価!B7</f>
        <v>#REF!</v>
      </c>
      <c r="C7" s="435" t="e">
        <f>全②出資時価!C7</f>
        <v>#REF!</v>
      </c>
      <c r="D7" s="435" t="e">
        <f>全②出資時価!D7</f>
        <v>#REF!</v>
      </c>
      <c r="E7" s="435" t="e">
        <f>全②出資時価!E7</f>
        <v>#REF!</v>
      </c>
      <c r="F7" s="435" t="e">
        <f>全②出資時価!F7</f>
        <v>#REF!</v>
      </c>
      <c r="G7" s="435" t="e">
        <f>全②出資時価!G7</f>
        <v>#REF!</v>
      </c>
      <c r="H7" s="435" t="e">
        <f>全②出資時価!H7</f>
        <v>#REF!</v>
      </c>
      <c r="I7" s="435">
        <f>全②出資時価!I7</f>
        <v>0</v>
      </c>
      <c r="J7" s="435">
        <f>全②出資時価!J7</f>
        <v>0</v>
      </c>
      <c r="K7" s="435">
        <f>全②出資時価!K7</f>
        <v>0</v>
      </c>
    </row>
    <row r="8" spans="1:14" ht="13.5" customHeight="1" x14ac:dyDescent="0.15">
      <c r="A8" s="433" t="e">
        <f>全②出資時価!A8</f>
        <v>#REF!</v>
      </c>
      <c r="B8" s="435" t="e">
        <f>全②出資時価!B8</f>
        <v>#REF!</v>
      </c>
      <c r="C8" s="435" t="e">
        <f>全②出資時価!C8</f>
        <v>#REF!</v>
      </c>
      <c r="D8" s="435" t="e">
        <f>全②出資時価!D8</f>
        <v>#REF!</v>
      </c>
      <c r="E8" s="435" t="e">
        <f>全②出資時価!E8</f>
        <v>#REF!</v>
      </c>
      <c r="F8" s="435" t="e">
        <f>全②出資時価!F8</f>
        <v>#REF!</v>
      </c>
      <c r="G8" s="435" t="e">
        <f>全②出資時価!G8</f>
        <v>#REF!</v>
      </c>
      <c r="H8" s="435" t="e">
        <f>全②出資時価!H8</f>
        <v>#REF!</v>
      </c>
      <c r="I8" s="435">
        <f>全②出資時価!I8</f>
        <v>0</v>
      </c>
      <c r="J8" s="435">
        <f>全②出資時価!J8</f>
        <v>0</v>
      </c>
      <c r="K8" s="435">
        <f>全②出資時価!K8</f>
        <v>0</v>
      </c>
      <c r="N8" s="436"/>
    </row>
    <row r="9" spans="1:14" s="436" customFormat="1" ht="15" customHeight="1" x14ac:dyDescent="0.15">
      <c r="A9" s="433" t="e">
        <f>全②出資時価!A9</f>
        <v>#REF!</v>
      </c>
      <c r="B9" s="435" t="e">
        <f>全②出資時価!B9</f>
        <v>#REF!</v>
      </c>
      <c r="C9" s="435" t="e">
        <f>全②出資時価!C9</f>
        <v>#REF!</v>
      </c>
      <c r="D9" s="435" t="e">
        <f>全②出資時価!D9</f>
        <v>#REF!</v>
      </c>
      <c r="E9" s="435" t="e">
        <f>全②出資時価!E9</f>
        <v>#REF!</v>
      </c>
      <c r="F9" s="435" t="e">
        <f>全②出資時価!F9</f>
        <v>#REF!</v>
      </c>
      <c r="G9" s="435" t="e">
        <f>全②出資時価!G9</f>
        <v>#REF!</v>
      </c>
      <c r="H9" s="435" t="e">
        <f>全②出資時価!H9</f>
        <v>#REF!</v>
      </c>
      <c r="I9" s="435">
        <f>全②出資時価!I9</f>
        <v>0</v>
      </c>
      <c r="J9" s="435">
        <f>全②出資時価!J9</f>
        <v>0</v>
      </c>
      <c r="K9" s="435">
        <f>全②出資時価!K9</f>
        <v>0</v>
      </c>
    </row>
    <row r="10" spans="1:14" ht="13.5" customHeight="1" x14ac:dyDescent="0.15">
      <c r="A10" s="433" t="e">
        <f>全②出資時価!A10</f>
        <v>#REF!</v>
      </c>
      <c r="B10" s="435" t="e">
        <f>全②出資時価!B10</f>
        <v>#REF!</v>
      </c>
      <c r="C10" s="435" t="e">
        <f>全②出資時価!C10</f>
        <v>#REF!</v>
      </c>
      <c r="D10" s="435" t="e">
        <f>全②出資時価!D10</f>
        <v>#REF!</v>
      </c>
      <c r="E10" s="435" t="e">
        <f>全②出資時価!E10</f>
        <v>#REF!</v>
      </c>
      <c r="F10" s="435" t="e">
        <f>全②出資時価!F10</f>
        <v>#REF!</v>
      </c>
      <c r="G10" s="435" t="e">
        <f>全②出資時価!G10</f>
        <v>#REF!</v>
      </c>
      <c r="H10" s="435" t="e">
        <f>全②出資時価!H10</f>
        <v>#REF!</v>
      </c>
      <c r="I10" s="435">
        <f>全②出資時価!I10</f>
        <v>0</v>
      </c>
      <c r="J10" s="435">
        <f>全②出資時価!J10</f>
        <v>0</v>
      </c>
      <c r="K10" s="435">
        <f>全②出資時価!K10</f>
        <v>0</v>
      </c>
      <c r="L10" s="436"/>
      <c r="M10" s="436"/>
    </row>
    <row r="11" spans="1:14" ht="13.5" customHeight="1" x14ac:dyDescent="0.15">
      <c r="A11" s="433" t="e">
        <f>全②出資時価!A11</f>
        <v>#REF!</v>
      </c>
      <c r="B11" s="435" t="e">
        <f>全②出資時価!B11</f>
        <v>#REF!</v>
      </c>
      <c r="C11" s="435" t="e">
        <f>全②出資時価!C11</f>
        <v>#REF!</v>
      </c>
      <c r="D11" s="435" t="e">
        <f>全②出資時価!D11</f>
        <v>#REF!</v>
      </c>
      <c r="E11" s="435" t="e">
        <f>全②出資時価!E11</f>
        <v>#REF!</v>
      </c>
      <c r="F11" s="435" t="e">
        <f>全②出資時価!F11</f>
        <v>#REF!</v>
      </c>
      <c r="G11" s="435" t="e">
        <f>全②出資時価!G11</f>
        <v>#REF!</v>
      </c>
      <c r="H11" s="435" t="e">
        <f>全②出資時価!H11</f>
        <v>#REF!</v>
      </c>
      <c r="I11" s="435">
        <f>全②出資時価!I11</f>
        <v>0</v>
      </c>
      <c r="J11" s="435">
        <f>全②出資時価!J11</f>
        <v>0</v>
      </c>
      <c r="K11" s="435">
        <f>全②出資時価!K11</f>
        <v>0</v>
      </c>
    </row>
    <row r="12" spans="1:14" ht="13.5" customHeight="1" x14ac:dyDescent="0.15">
      <c r="A12" s="438"/>
      <c r="B12" s="438"/>
      <c r="C12" s="438"/>
      <c r="D12" s="438"/>
      <c r="E12" s="438"/>
      <c r="F12" s="438"/>
      <c r="G12" s="438"/>
    </row>
    <row r="13" spans="1:14" ht="13.5" customHeight="1" x14ac:dyDescent="0.15">
      <c r="A13" s="433" t="e">
        <f>全②出資時価!A13</f>
        <v>#REF!</v>
      </c>
      <c r="B13" s="435" t="e">
        <f>全②出資時価!B13</f>
        <v>#REF!</v>
      </c>
      <c r="C13" s="435" t="e">
        <f>全②出資時価!C13</f>
        <v>#REF!</v>
      </c>
      <c r="D13" s="435" t="e">
        <f>全②出資時価!D13</f>
        <v>#REF!</v>
      </c>
      <c r="E13" s="435">
        <f>全②出資時価!E13</f>
        <v>0</v>
      </c>
      <c r="F13" s="435">
        <f>全②出資時価!F13</f>
        <v>0</v>
      </c>
      <c r="G13" s="435">
        <f>全②出資時価!G13</f>
        <v>0</v>
      </c>
      <c r="H13" s="435">
        <f>全②出資時価!H13</f>
        <v>0</v>
      </c>
      <c r="I13" s="435">
        <f>全②出資時価!I13</f>
        <v>0</v>
      </c>
      <c r="J13" s="435">
        <f>全②出資時価!J13</f>
        <v>0</v>
      </c>
      <c r="K13" s="435">
        <f>全②出資時価!K13</f>
        <v>0</v>
      </c>
    </row>
    <row r="14" spans="1:14" s="436" customFormat="1" ht="41.25" customHeight="1" x14ac:dyDescent="0.15">
      <c r="A14" s="437" t="e">
        <f>全②出資時価!A14</f>
        <v>#REF!</v>
      </c>
      <c r="B14" s="437" t="e">
        <f>全②出資時価!B14</f>
        <v>#REF!</v>
      </c>
      <c r="C14" s="437" t="e">
        <f>全②出資時価!C14</f>
        <v>#REF!</v>
      </c>
      <c r="D14" s="437" t="e">
        <f>全②出資時価!D14</f>
        <v>#REF!</v>
      </c>
      <c r="E14" s="437" t="e">
        <f>全②出資時価!E14</f>
        <v>#REF!</v>
      </c>
      <c r="F14" s="437" t="e">
        <f>全②出資時価!F14</f>
        <v>#REF!</v>
      </c>
      <c r="G14" s="437" t="e">
        <f>全②出資時価!G14</f>
        <v>#REF!</v>
      </c>
      <c r="H14" s="437" t="e">
        <f>全②出資時価!H14</f>
        <v>#REF!</v>
      </c>
      <c r="I14" s="437" t="e">
        <f>全②出資時価!I14</f>
        <v>#REF!</v>
      </c>
      <c r="J14" s="437" t="e">
        <f>全②出資時価!J14</f>
        <v>#REF!</v>
      </c>
      <c r="K14" s="437" t="e">
        <f>全②出資時価!K14</f>
        <v>#REF!</v>
      </c>
    </row>
    <row r="15" spans="1:14" ht="13.5" customHeight="1" x14ac:dyDescent="0.15">
      <c r="A15" s="433"/>
      <c r="B15" s="435"/>
      <c r="C15" s="435"/>
      <c r="D15" s="435"/>
      <c r="E15" s="435"/>
      <c r="F15" s="435"/>
      <c r="G15" s="435"/>
      <c r="H15" s="435"/>
      <c r="I15" s="435"/>
      <c r="J15" s="435"/>
      <c r="K15" s="435"/>
    </row>
    <row r="16" spans="1:14" ht="13.5" customHeight="1" x14ac:dyDescent="0.15">
      <c r="A16" s="433" t="e">
        <f>全②出資時価!A16</f>
        <v>#REF!</v>
      </c>
      <c r="B16" s="435" t="e">
        <f>全②出資時価!B16</f>
        <v>#REF!</v>
      </c>
      <c r="C16" s="435" t="e">
        <f>全②出資時価!C16</f>
        <v>#REF!</v>
      </c>
      <c r="D16" s="435" t="e">
        <f>全②出資時価!D16</f>
        <v>#REF!</v>
      </c>
      <c r="E16" s="435" t="e">
        <f>全②出資時価!E16</f>
        <v>#REF!</v>
      </c>
      <c r="F16" s="435" t="e">
        <f>全②出資時価!F16</f>
        <v>#REF!</v>
      </c>
      <c r="G16" s="435" t="e">
        <f>全②出資時価!G16</f>
        <v>#REF!</v>
      </c>
      <c r="H16" s="435" t="e">
        <f>全②出資時価!H16</f>
        <v>#REF!</v>
      </c>
      <c r="I16" s="435" t="e">
        <f>全②出資時価!I16</f>
        <v>#REF!</v>
      </c>
      <c r="J16" s="435" t="e">
        <f>全②出資時価!J16</f>
        <v>#REF!</v>
      </c>
      <c r="K16" s="435"/>
    </row>
    <row r="17" spans="1:13" ht="13.5" customHeight="1" x14ac:dyDescent="0.15">
      <c r="A17" s="433" t="e">
        <f>全②出資時価!A17</f>
        <v>#REF!</v>
      </c>
      <c r="B17" s="435" t="e">
        <f>全②出資時価!B17</f>
        <v>#REF!</v>
      </c>
      <c r="C17" s="435" t="e">
        <f>全②出資時価!C17</f>
        <v>#REF!</v>
      </c>
      <c r="D17" s="435" t="e">
        <f>全②出資時価!D17</f>
        <v>#REF!</v>
      </c>
      <c r="E17" s="435" t="e">
        <f>全②出資時価!E17</f>
        <v>#REF!</v>
      </c>
      <c r="F17" s="435" t="e">
        <f>全②出資時価!F17</f>
        <v>#REF!</v>
      </c>
      <c r="G17" s="435" t="e">
        <f>全②出資時価!G17</f>
        <v>#REF!</v>
      </c>
      <c r="H17" s="435" t="e">
        <f>全②出資時価!H17</f>
        <v>#REF!</v>
      </c>
      <c r="I17" s="435" t="e">
        <f>全②出資時価!I17</f>
        <v>#REF!</v>
      </c>
      <c r="J17" s="435" t="e">
        <f>全②出資時価!J17</f>
        <v>#REF!</v>
      </c>
      <c r="K17" s="435"/>
      <c r="L17" s="436"/>
      <c r="M17" s="436"/>
    </row>
    <row r="18" spans="1:13" ht="13.5" customHeight="1" x14ac:dyDescent="0.15">
      <c r="A18" s="433" t="e">
        <f>全②出資時価!A18</f>
        <v>#REF!</v>
      </c>
      <c r="B18" s="435" t="e">
        <f>全②出資時価!B18</f>
        <v>#REF!</v>
      </c>
      <c r="C18" s="435" t="e">
        <f>全②出資時価!C18</f>
        <v>#REF!</v>
      </c>
      <c r="D18" s="435" t="e">
        <f>全②出資時価!D18</f>
        <v>#REF!</v>
      </c>
      <c r="E18" s="435" t="e">
        <f>全②出資時価!E18</f>
        <v>#REF!</v>
      </c>
      <c r="F18" s="435" t="e">
        <f>全②出資時価!F18</f>
        <v>#REF!</v>
      </c>
      <c r="G18" s="435" t="e">
        <f>全②出資時価!G18</f>
        <v>#REF!</v>
      </c>
      <c r="H18" s="435" t="e">
        <f>全②出資時価!H18</f>
        <v>#REF!</v>
      </c>
      <c r="I18" s="435" t="e">
        <f>全②出資時価!I18</f>
        <v>#REF!</v>
      </c>
      <c r="J18" s="435" t="e">
        <f>全②出資時価!J18</f>
        <v>#REF!</v>
      </c>
      <c r="K18" s="435"/>
      <c r="L18" s="436"/>
      <c r="M18" s="436"/>
    </row>
    <row r="19" spans="1:13" ht="13.5" customHeight="1" x14ac:dyDescent="0.15">
      <c r="A19" s="433" t="e">
        <f>全②出資時価!A19</f>
        <v>#REF!</v>
      </c>
      <c r="B19" s="435" t="e">
        <f>全②出資時価!B19</f>
        <v>#REF!</v>
      </c>
      <c r="C19" s="435" t="e">
        <f>全②出資時価!C19</f>
        <v>#REF!</v>
      </c>
      <c r="D19" s="435" t="e">
        <f>全②出資時価!D19</f>
        <v>#REF!</v>
      </c>
      <c r="E19" s="435" t="e">
        <f>全②出資時価!E19</f>
        <v>#REF!</v>
      </c>
      <c r="F19" s="435" t="e">
        <f>全②出資時価!F19</f>
        <v>#REF!</v>
      </c>
      <c r="G19" s="435" t="e">
        <f>全②出資時価!G19</f>
        <v>#REF!</v>
      </c>
      <c r="H19" s="435" t="e">
        <f>全②出資時価!H19</f>
        <v>#REF!</v>
      </c>
      <c r="I19" s="435" t="e">
        <f>全②出資時価!I19</f>
        <v>#REF!</v>
      </c>
      <c r="J19" s="435" t="e">
        <f>全②出資時価!J19</f>
        <v>#REF!</v>
      </c>
      <c r="K19" s="435"/>
      <c r="L19" s="436"/>
      <c r="M19" s="436"/>
    </row>
    <row r="20" spans="1:13" ht="13.5" customHeight="1" x14ac:dyDescent="0.15">
      <c r="A20" s="433" t="e">
        <f>全②出資時価!A20</f>
        <v>#REF!</v>
      </c>
      <c r="B20" s="435" t="e">
        <f>全②出資時価!B20</f>
        <v>#REF!</v>
      </c>
      <c r="C20" s="435" t="e">
        <f>全②出資時価!C20</f>
        <v>#REF!</v>
      </c>
      <c r="D20" s="435" t="e">
        <f>全②出資時価!D20</f>
        <v>#REF!</v>
      </c>
      <c r="E20" s="435" t="e">
        <f>全②出資時価!E20</f>
        <v>#REF!</v>
      </c>
      <c r="F20" s="435" t="e">
        <f>全②出資時価!F20</f>
        <v>#REF!</v>
      </c>
      <c r="G20" s="435" t="e">
        <f>全②出資時価!G20</f>
        <v>#REF!</v>
      </c>
      <c r="H20" s="435" t="e">
        <f>全②出資時価!H20</f>
        <v>#REF!</v>
      </c>
      <c r="I20" s="435" t="e">
        <f>全②出資時価!I20</f>
        <v>#REF!</v>
      </c>
      <c r="J20" s="435" t="e">
        <f>全②出資時価!J20</f>
        <v>#REF!</v>
      </c>
      <c r="K20" s="435"/>
      <c r="L20" s="436"/>
      <c r="M20" s="436"/>
    </row>
    <row r="21" spans="1:13" ht="13.5" customHeight="1" x14ac:dyDescent="0.15">
      <c r="A21" s="433" t="e">
        <f>全②出資時価!A21</f>
        <v>#REF!</v>
      </c>
      <c r="B21" s="435" t="e">
        <f>全②出資時価!B21</f>
        <v>#REF!</v>
      </c>
      <c r="C21" s="435" t="e">
        <f>全②出資時価!C21</f>
        <v>#REF!</v>
      </c>
      <c r="D21" s="435" t="e">
        <f>全②出資時価!D21</f>
        <v>#REF!</v>
      </c>
      <c r="E21" s="435" t="e">
        <f>全②出資時価!E21</f>
        <v>#REF!</v>
      </c>
      <c r="F21" s="435" t="e">
        <f>全②出資時価!F21</f>
        <v>#REF!</v>
      </c>
      <c r="G21" s="435" t="e">
        <f>全②出資時価!G21</f>
        <v>#REF!</v>
      </c>
      <c r="H21" s="435" t="e">
        <f>全②出資時価!H21</f>
        <v>#REF!</v>
      </c>
      <c r="I21" s="435" t="e">
        <f>全②出資時価!I21</f>
        <v>#REF!</v>
      </c>
      <c r="J21" s="435" t="e">
        <f>全②出資時価!J21</f>
        <v>#REF!</v>
      </c>
      <c r="K21" s="435"/>
      <c r="L21" s="436"/>
      <c r="M21" s="436"/>
    </row>
    <row r="22" spans="1:13" ht="13.5" customHeight="1" x14ac:dyDescent="0.15">
      <c r="A22" s="433" t="e">
        <f>全②出資時価!A22</f>
        <v>#REF!</v>
      </c>
      <c r="B22" s="435" t="e">
        <f>全②出資時価!B22</f>
        <v>#REF!</v>
      </c>
      <c r="C22" s="435" t="e">
        <f>全②出資時価!C22</f>
        <v>#REF!</v>
      </c>
      <c r="D22" s="435" t="e">
        <f>全②出資時価!D22</f>
        <v>#REF!</v>
      </c>
      <c r="E22" s="435" t="e">
        <f>全②出資時価!E22</f>
        <v>#REF!</v>
      </c>
      <c r="F22" s="435" t="e">
        <f>全②出資時価!F22</f>
        <v>#REF!</v>
      </c>
      <c r="G22" s="435" t="e">
        <f>全②出資時価!G22</f>
        <v>#REF!</v>
      </c>
      <c r="H22" s="435" t="e">
        <f>全②出資時価!H22</f>
        <v>#REF!</v>
      </c>
      <c r="I22" s="435" t="e">
        <f>全②出資時価!I22</f>
        <v>#REF!</v>
      </c>
      <c r="J22" s="435" t="e">
        <f>全②出資時価!J22</f>
        <v>#REF!</v>
      </c>
      <c r="K22" s="435"/>
      <c r="L22" s="436"/>
      <c r="M22" s="436"/>
    </row>
    <row r="23" spans="1:13" ht="13.5" customHeight="1" x14ac:dyDescent="0.15">
      <c r="A23" s="433" t="e">
        <f>全②出資時価!A23</f>
        <v>#REF!</v>
      </c>
      <c r="B23" s="435" t="e">
        <f>全②出資時価!B23</f>
        <v>#REF!</v>
      </c>
      <c r="C23" s="435" t="e">
        <f>全②出資時価!C23</f>
        <v>#REF!</v>
      </c>
      <c r="D23" s="435" t="e">
        <f>全②出資時価!D23</f>
        <v>#REF!</v>
      </c>
      <c r="E23" s="435" t="e">
        <f>全②出資時価!E23</f>
        <v>#REF!</v>
      </c>
      <c r="F23" s="435" t="e">
        <f>全②出資時価!F23</f>
        <v>#REF!</v>
      </c>
      <c r="G23" s="435" t="e">
        <f>全②出資時価!G23</f>
        <v>#REF!</v>
      </c>
      <c r="H23" s="435" t="e">
        <f>全②出資時価!H23</f>
        <v>#REF!</v>
      </c>
      <c r="I23" s="435" t="e">
        <f>全②出資時価!I23</f>
        <v>#REF!</v>
      </c>
      <c r="J23" s="435" t="e">
        <f>全②出資時価!J23</f>
        <v>#REF!</v>
      </c>
      <c r="K23" s="435"/>
      <c r="L23" s="436"/>
      <c r="M23" s="436"/>
    </row>
    <row r="24" spans="1:13" ht="13.5" customHeight="1" x14ac:dyDescent="0.15">
      <c r="A24" s="433" t="e">
        <f>全②出資時価!A24</f>
        <v>#REF!</v>
      </c>
      <c r="B24" s="435" t="e">
        <f>全②出資時価!B24</f>
        <v>#REF!</v>
      </c>
      <c r="C24" s="435" t="e">
        <f>全②出資時価!C24</f>
        <v>#REF!</v>
      </c>
      <c r="D24" s="435" t="e">
        <f>全②出資時価!D24</f>
        <v>#REF!</v>
      </c>
      <c r="E24" s="435" t="e">
        <f>全②出資時価!E24</f>
        <v>#REF!</v>
      </c>
      <c r="F24" s="435" t="e">
        <f>全②出資時価!F24</f>
        <v>#REF!</v>
      </c>
      <c r="G24" s="435" t="e">
        <f>全②出資時価!G24</f>
        <v>#REF!</v>
      </c>
      <c r="H24" s="435" t="e">
        <f>全②出資時価!H24</f>
        <v>#REF!</v>
      </c>
      <c r="I24" s="435" t="e">
        <f>全②出資時価!I24</f>
        <v>#REF!</v>
      </c>
      <c r="J24" s="435" t="e">
        <f>全②出資時価!J24</f>
        <v>#REF!</v>
      </c>
      <c r="K24" s="435"/>
      <c r="L24" s="436"/>
      <c r="M24" s="436"/>
    </row>
    <row r="25" spans="1:13" ht="13.5" customHeight="1" x14ac:dyDescent="0.15">
      <c r="A25" s="433" t="e">
        <f>全②出資時価!A25</f>
        <v>#REF!</v>
      </c>
      <c r="B25" s="435" t="e">
        <f>全②出資時価!B25</f>
        <v>#REF!</v>
      </c>
      <c r="C25" s="435" t="e">
        <f>全②出資時価!C25</f>
        <v>#REF!</v>
      </c>
      <c r="D25" s="435" t="e">
        <f>全②出資時価!D25</f>
        <v>#REF!</v>
      </c>
      <c r="E25" s="435" t="e">
        <f>全②出資時価!E25</f>
        <v>#REF!</v>
      </c>
      <c r="F25" s="435" t="e">
        <f>全②出資時価!F25</f>
        <v>#REF!</v>
      </c>
      <c r="G25" s="435" t="e">
        <f>全②出資時価!G25</f>
        <v>#REF!</v>
      </c>
      <c r="H25" s="435" t="e">
        <f>全②出資時価!H25</f>
        <v>#REF!</v>
      </c>
      <c r="I25" s="435" t="e">
        <f>全②出資時価!I25</f>
        <v>#REF!</v>
      </c>
      <c r="J25" s="435" t="e">
        <f>全②出資時価!J25</f>
        <v>#REF!</v>
      </c>
      <c r="K25" s="435"/>
      <c r="L25" s="436"/>
      <c r="M25" s="436"/>
    </row>
    <row r="26" spans="1:13" ht="13.5" customHeight="1" x14ac:dyDescent="0.15">
      <c r="A26" s="433" t="e">
        <f>全②出資時価!A26</f>
        <v>#REF!</v>
      </c>
      <c r="B26" s="435" t="e">
        <f>全②出資時価!B26</f>
        <v>#REF!</v>
      </c>
      <c r="C26" s="435" t="e">
        <f>全②出資時価!C26</f>
        <v>#REF!</v>
      </c>
      <c r="D26" s="435" t="e">
        <f>全②出資時価!D26</f>
        <v>#REF!</v>
      </c>
      <c r="E26" s="435" t="e">
        <f>全②出資時価!E26</f>
        <v>#REF!</v>
      </c>
      <c r="F26" s="435" t="e">
        <f>全②出資時価!F26</f>
        <v>#REF!</v>
      </c>
      <c r="G26" s="435" t="e">
        <f>全②出資時価!G26</f>
        <v>#REF!</v>
      </c>
      <c r="H26" s="435" t="e">
        <f>全②出資時価!H26</f>
        <v>#REF!</v>
      </c>
      <c r="I26" s="435" t="e">
        <f>全②出資時価!I26</f>
        <v>#REF!</v>
      </c>
      <c r="J26" s="435" t="e">
        <f>全②出資時価!J26</f>
        <v>#REF!</v>
      </c>
      <c r="K26" s="435"/>
      <c r="L26" s="436"/>
      <c r="M26" s="436"/>
    </row>
    <row r="27" spans="1:13" ht="13.5" customHeight="1" x14ac:dyDescent="0.15">
      <c r="A27" s="433" t="e">
        <f>全②出資時価!A27</f>
        <v>#REF!</v>
      </c>
      <c r="B27" s="435" t="e">
        <f>全②出資時価!B27</f>
        <v>#REF!</v>
      </c>
      <c r="C27" s="435" t="e">
        <f>全②出資時価!C27</f>
        <v>#REF!</v>
      </c>
      <c r="D27" s="435" t="e">
        <f>全②出資時価!D27</f>
        <v>#REF!</v>
      </c>
      <c r="E27" s="435" t="e">
        <f>全②出資時価!E27</f>
        <v>#REF!</v>
      </c>
      <c r="F27" s="435" t="e">
        <f>全②出資時価!F27</f>
        <v>#REF!</v>
      </c>
      <c r="G27" s="435" t="e">
        <f>全②出資時価!G27</f>
        <v>#REF!</v>
      </c>
      <c r="H27" s="435" t="e">
        <f>全②出資時価!H27</f>
        <v>#REF!</v>
      </c>
      <c r="I27" s="435" t="e">
        <f>全②出資時価!I27</f>
        <v>#REF!</v>
      </c>
      <c r="J27" s="435" t="e">
        <f>全②出資時価!J27</f>
        <v>#REF!</v>
      </c>
      <c r="K27" s="435"/>
      <c r="L27" s="436"/>
      <c r="M27" s="436"/>
    </row>
    <row r="28" spans="1:13" ht="13.5" customHeight="1" x14ac:dyDescent="0.15">
      <c r="A28" s="433" t="e">
        <f>全②出資時価!A28</f>
        <v>#REF!</v>
      </c>
      <c r="B28" s="435" t="e">
        <f>全②出資時価!B28</f>
        <v>#REF!</v>
      </c>
      <c r="C28" s="435" t="e">
        <f>全②出資時価!C28</f>
        <v>#REF!</v>
      </c>
      <c r="D28" s="435" t="e">
        <f>全②出資時価!D28</f>
        <v>#REF!</v>
      </c>
      <c r="E28" s="435" t="e">
        <f>全②出資時価!E28</f>
        <v>#REF!</v>
      </c>
      <c r="F28" s="435" t="e">
        <f>全②出資時価!F28</f>
        <v>#REF!</v>
      </c>
      <c r="G28" s="435" t="e">
        <f>全②出資時価!G28</f>
        <v>#REF!</v>
      </c>
      <c r="H28" s="435" t="e">
        <f>全②出資時価!H28</f>
        <v>#REF!</v>
      </c>
      <c r="I28" s="435" t="e">
        <f>全②出資時価!I28</f>
        <v>#REF!</v>
      </c>
      <c r="J28" s="435" t="e">
        <f>全②出資時価!J28</f>
        <v>#REF!</v>
      </c>
      <c r="K28" s="435"/>
      <c r="L28" s="436"/>
      <c r="M28" s="436"/>
    </row>
    <row r="29" spans="1:13" ht="13.5" customHeight="1" x14ac:dyDescent="0.15">
      <c r="A29" s="433" t="e">
        <f>全②出資時価!A29</f>
        <v>#REF!</v>
      </c>
      <c r="B29" s="435" t="e">
        <f>全②出資時価!B29</f>
        <v>#REF!</v>
      </c>
      <c r="C29" s="435" t="e">
        <f>全②出資時価!C29</f>
        <v>#REF!</v>
      </c>
      <c r="D29" s="435" t="e">
        <f>全②出資時価!D29</f>
        <v>#REF!</v>
      </c>
      <c r="E29" s="435" t="e">
        <f>全②出資時価!E29</f>
        <v>#REF!</v>
      </c>
      <c r="F29" s="435" t="e">
        <f>全②出資時価!F29</f>
        <v>#REF!</v>
      </c>
      <c r="G29" s="435" t="e">
        <f>全②出資時価!G29</f>
        <v>#REF!</v>
      </c>
      <c r="H29" s="435" t="e">
        <f>全②出資時価!H29</f>
        <v>#REF!</v>
      </c>
      <c r="I29" s="435" t="e">
        <f>全②出資時価!I29</f>
        <v>#REF!</v>
      </c>
      <c r="J29" s="435" t="e">
        <f>全②出資時価!J29</f>
        <v>#REF!</v>
      </c>
      <c r="K29" s="435"/>
      <c r="L29" s="436"/>
      <c r="M29" s="436"/>
    </row>
    <row r="30" spans="1:13" ht="13.5" customHeight="1" x14ac:dyDescent="0.15">
      <c r="A30" s="433" t="e">
        <f>全②出資時価!A30</f>
        <v>#REF!</v>
      </c>
      <c r="B30" s="435" t="e">
        <f>全②出資時価!B30</f>
        <v>#REF!</v>
      </c>
      <c r="C30" s="435" t="e">
        <f>全②出資時価!C30</f>
        <v>#REF!</v>
      </c>
      <c r="D30" s="435" t="e">
        <f>全②出資時価!D30</f>
        <v>#REF!</v>
      </c>
      <c r="E30" s="435" t="e">
        <f>全②出資時価!E30</f>
        <v>#REF!</v>
      </c>
      <c r="F30" s="435" t="e">
        <f>全②出資時価!F30</f>
        <v>#REF!</v>
      </c>
      <c r="G30" s="435" t="e">
        <f>全②出資時価!G30</f>
        <v>#REF!</v>
      </c>
      <c r="H30" s="435" t="e">
        <f>全②出資時価!H30</f>
        <v>#REF!</v>
      </c>
      <c r="I30" s="435" t="e">
        <f>全②出資時価!I30</f>
        <v>#REF!</v>
      </c>
      <c r="J30" s="435" t="e">
        <f>全②出資時価!J30</f>
        <v>#REF!</v>
      </c>
      <c r="K30" s="435"/>
      <c r="L30" s="436"/>
      <c r="M30" s="436"/>
    </row>
    <row r="31" spans="1:13" ht="13.5" customHeight="1" x14ac:dyDescent="0.15">
      <c r="A31" s="433" t="e">
        <f>全②出資時価!A31</f>
        <v>#REF!</v>
      </c>
      <c r="B31" s="435" t="e">
        <f>全②出資時価!B31</f>
        <v>#REF!</v>
      </c>
      <c r="C31" s="435" t="e">
        <f>全②出資時価!C31</f>
        <v>#REF!</v>
      </c>
      <c r="D31" s="435" t="e">
        <f>全②出資時価!D31</f>
        <v>#REF!</v>
      </c>
      <c r="E31" s="435" t="e">
        <f>全②出資時価!E31</f>
        <v>#REF!</v>
      </c>
      <c r="F31" s="435" t="e">
        <f>全②出資時価!F31</f>
        <v>#REF!</v>
      </c>
      <c r="G31" s="435" t="e">
        <f>全②出資時価!G31</f>
        <v>#REF!</v>
      </c>
      <c r="H31" s="435" t="e">
        <f>全②出資時価!H31</f>
        <v>#REF!</v>
      </c>
      <c r="I31" s="435" t="e">
        <f>全②出資時価!I31</f>
        <v>#REF!</v>
      </c>
      <c r="J31" s="435" t="e">
        <f>全②出資時価!J31</f>
        <v>#REF!</v>
      </c>
      <c r="K31" s="435"/>
      <c r="L31" s="436"/>
      <c r="M31" s="436"/>
    </row>
    <row r="32" spans="1:13" ht="13.5" customHeight="1" x14ac:dyDescent="0.15">
      <c r="A32" s="433" t="e">
        <f>全②出資時価!A32</f>
        <v>#REF!</v>
      </c>
      <c r="B32" s="435" t="e">
        <f>全②出資時価!B32</f>
        <v>#REF!</v>
      </c>
      <c r="C32" s="435" t="e">
        <f>全②出資時価!C32</f>
        <v>#REF!</v>
      </c>
      <c r="D32" s="435" t="e">
        <f>全②出資時価!D32</f>
        <v>#REF!</v>
      </c>
      <c r="E32" s="435" t="e">
        <f>全②出資時価!E32</f>
        <v>#REF!</v>
      </c>
      <c r="F32" s="435" t="e">
        <f>全②出資時価!F32</f>
        <v>#REF!</v>
      </c>
      <c r="G32" s="435" t="e">
        <f>全②出資時価!G32</f>
        <v>#REF!</v>
      </c>
      <c r="H32" s="435" t="e">
        <f>全②出資時価!H32</f>
        <v>#REF!</v>
      </c>
      <c r="I32" s="435" t="e">
        <f>全②出資時価!I32</f>
        <v>#REF!</v>
      </c>
      <c r="J32" s="435" t="e">
        <f>全②出資時価!J32</f>
        <v>#REF!</v>
      </c>
      <c r="K32" s="435"/>
      <c r="L32" s="338"/>
      <c r="M32" s="436"/>
    </row>
    <row r="33" spans="1:13" ht="13.5" customHeight="1" x14ac:dyDescent="0.15">
      <c r="A33" s="433" t="e">
        <f>全②出資時価!A33</f>
        <v>#REF!</v>
      </c>
      <c r="B33" s="435" t="e">
        <f>全②出資時価!B33</f>
        <v>#REF!</v>
      </c>
      <c r="C33" s="435" t="e">
        <f>全②出資時価!C33</f>
        <v>#REF!</v>
      </c>
      <c r="D33" s="435" t="e">
        <f>全②出資時価!D33</f>
        <v>#REF!</v>
      </c>
      <c r="E33" s="435" t="e">
        <f>全②出資時価!E33</f>
        <v>#REF!</v>
      </c>
      <c r="F33" s="435" t="e">
        <f>全②出資時価!F33</f>
        <v>#REF!</v>
      </c>
      <c r="G33" s="435" t="e">
        <f>全②出資時価!G33</f>
        <v>#REF!</v>
      </c>
      <c r="H33" s="435" t="e">
        <f>全②出資時価!H33</f>
        <v>#REF!</v>
      </c>
      <c r="I33" s="435" t="e">
        <f>全②出資時価!I33</f>
        <v>#REF!</v>
      </c>
      <c r="J33" s="435" t="e">
        <f>全②出資時価!J33</f>
        <v>#REF!</v>
      </c>
      <c r="K33" s="435"/>
      <c r="L33" s="338"/>
      <c r="M33" s="436"/>
    </row>
    <row r="34" spans="1:13" ht="13.5" customHeight="1" x14ac:dyDescent="0.15">
      <c r="A34" s="433" t="e">
        <f>全②出資時価!A34</f>
        <v>#REF!</v>
      </c>
      <c r="B34" s="435" t="e">
        <f>全②出資時価!B34</f>
        <v>#REF!</v>
      </c>
      <c r="C34" s="435" t="e">
        <f>全②出資時価!C34</f>
        <v>#REF!</v>
      </c>
      <c r="D34" s="435" t="e">
        <f>全②出資時価!D34</f>
        <v>#REF!</v>
      </c>
      <c r="E34" s="435" t="e">
        <f>全②出資時価!E34</f>
        <v>#REF!</v>
      </c>
      <c r="F34" s="435" t="e">
        <f>全②出資時価!F34</f>
        <v>#REF!</v>
      </c>
      <c r="G34" s="435" t="e">
        <f>全②出資時価!G34</f>
        <v>#REF!</v>
      </c>
      <c r="H34" s="435" t="e">
        <f>全②出資時価!H34</f>
        <v>#REF!</v>
      </c>
      <c r="I34" s="435" t="e">
        <f>全②出資時価!I34</f>
        <v>#REF!</v>
      </c>
      <c r="J34" s="435" t="e">
        <f>全②出資時価!J34</f>
        <v>#REF!</v>
      </c>
      <c r="K34" s="435"/>
      <c r="L34" s="338"/>
      <c r="M34" s="436"/>
    </row>
    <row r="35" spans="1:13" ht="13.5" customHeight="1" x14ac:dyDescent="0.15">
      <c r="A35" s="433" t="e">
        <f>全②出資時価!A35</f>
        <v>#REF!</v>
      </c>
      <c r="B35" s="435" t="e">
        <f>全②出資時価!B35</f>
        <v>#REF!</v>
      </c>
      <c r="C35" s="435" t="e">
        <f>全②出資時価!C35</f>
        <v>#REF!</v>
      </c>
      <c r="D35" s="435" t="e">
        <f>全②出資時価!D35</f>
        <v>#REF!</v>
      </c>
      <c r="E35" s="435" t="e">
        <f>全②出資時価!E35</f>
        <v>#REF!</v>
      </c>
      <c r="F35" s="435" t="e">
        <f>全②出資時価!F35</f>
        <v>#REF!</v>
      </c>
      <c r="G35" s="435" t="e">
        <f>全②出資時価!G35</f>
        <v>#REF!</v>
      </c>
      <c r="H35" s="435" t="e">
        <f>全②出資時価!H35</f>
        <v>#REF!</v>
      </c>
      <c r="I35" s="435" t="e">
        <f>全②出資時価!I35</f>
        <v>#REF!</v>
      </c>
      <c r="J35" s="435" t="e">
        <f>全②出資時価!J35</f>
        <v>#REF!</v>
      </c>
      <c r="K35" s="435"/>
      <c r="L35" s="338"/>
      <c r="M35" s="436"/>
    </row>
    <row r="36" spans="1:13" ht="13.5" customHeight="1" x14ac:dyDescent="0.15">
      <c r="A36" s="433" t="e">
        <f>全②出資時価!A36</f>
        <v>#REF!</v>
      </c>
      <c r="B36" s="435" t="e">
        <f>全②出資時価!B36</f>
        <v>#REF!</v>
      </c>
      <c r="C36" s="435" t="e">
        <f>全②出資時価!C36</f>
        <v>#REF!</v>
      </c>
      <c r="D36" s="435" t="e">
        <f>全②出資時価!D36</f>
        <v>#REF!</v>
      </c>
      <c r="E36" s="435" t="e">
        <f>全②出資時価!E36</f>
        <v>#REF!</v>
      </c>
      <c r="F36" s="435" t="e">
        <f>全②出資時価!F36</f>
        <v>#REF!</v>
      </c>
      <c r="G36" s="435" t="e">
        <f>全②出資時価!G36</f>
        <v>#REF!</v>
      </c>
      <c r="H36" s="435" t="e">
        <f>全②出資時価!H36</f>
        <v>#REF!</v>
      </c>
      <c r="I36" s="435" t="e">
        <f>全②出資時価!I36</f>
        <v>#REF!</v>
      </c>
      <c r="J36" s="435" t="e">
        <f>全②出資時価!J36</f>
        <v>#REF!</v>
      </c>
      <c r="K36" s="435"/>
      <c r="L36" s="436"/>
      <c r="M36" s="436"/>
    </row>
    <row r="37" spans="1:13" ht="13.5" customHeight="1" x14ac:dyDescent="0.15">
      <c r="A37" s="433" t="e">
        <f>全②出資時価!A37</f>
        <v>#REF!</v>
      </c>
      <c r="B37" s="435" t="e">
        <f>全②出資時価!B37</f>
        <v>#REF!</v>
      </c>
      <c r="C37" s="435" t="e">
        <f>全②出資時価!C37</f>
        <v>#REF!</v>
      </c>
      <c r="D37" s="435" t="e">
        <f>全②出資時価!D37</f>
        <v>#REF!</v>
      </c>
      <c r="E37" s="435" t="e">
        <f>全②出資時価!E37</f>
        <v>#REF!</v>
      </c>
      <c r="F37" s="435" t="e">
        <f>全②出資時価!F37</f>
        <v>#REF!</v>
      </c>
      <c r="G37" s="435" t="e">
        <f>全②出資時価!G37</f>
        <v>#REF!</v>
      </c>
      <c r="H37" s="435" t="e">
        <f>全②出資時価!H37</f>
        <v>#REF!</v>
      </c>
      <c r="I37" s="435" t="e">
        <f>全②出資時価!I37</f>
        <v>#REF!</v>
      </c>
      <c r="J37" s="435" t="e">
        <f>全②出資時価!J37</f>
        <v>#REF!</v>
      </c>
      <c r="K37" s="435"/>
      <c r="L37" s="436"/>
      <c r="M37" s="436"/>
    </row>
    <row r="38" spans="1:13" s="436" customFormat="1" ht="12.75" customHeight="1" x14ac:dyDescent="0.15">
      <c r="A38" s="433" t="e">
        <f>全②出資時価!A38</f>
        <v>#REF!</v>
      </c>
      <c r="B38" s="435" t="e">
        <f>全②出資時価!B38</f>
        <v>#REF!</v>
      </c>
      <c r="C38" s="435" t="e">
        <f>全②出資時価!C38</f>
        <v>#REF!</v>
      </c>
      <c r="D38" s="435" t="e">
        <f>全②出資時価!D38</f>
        <v>#REF!</v>
      </c>
      <c r="E38" s="435" t="e">
        <f>全②出資時価!E38</f>
        <v>#REF!</v>
      </c>
      <c r="F38" s="435" t="e">
        <f>全②出資時価!F38</f>
        <v>#REF!</v>
      </c>
      <c r="G38" s="435" t="e">
        <f>全②出資時価!G38</f>
        <v>#REF!</v>
      </c>
      <c r="H38" s="435" t="e">
        <f>全②出資時価!H38</f>
        <v>#REF!</v>
      </c>
      <c r="I38" s="435" t="e">
        <f>全②出資時価!I38</f>
        <v>#REF!</v>
      </c>
      <c r="J38" s="435" t="e">
        <f>全②出資時価!J38</f>
        <v>#REF!</v>
      </c>
      <c r="K38" s="435"/>
    </row>
    <row r="39" spans="1:13" ht="13.5" customHeight="1" x14ac:dyDescent="0.15">
      <c r="A39" s="433" t="e">
        <f>全②出資時価!A39</f>
        <v>#REF!</v>
      </c>
      <c r="B39" s="435" t="e">
        <f>全②出資時価!B39</f>
        <v>#REF!</v>
      </c>
      <c r="C39" s="435" t="e">
        <f>全②出資時価!C39</f>
        <v>#REF!</v>
      </c>
      <c r="D39" s="435" t="e">
        <f>全②出資時価!D39</f>
        <v>#REF!</v>
      </c>
      <c r="E39" s="435" t="e">
        <f>全②出資時価!E39</f>
        <v>#REF!</v>
      </c>
      <c r="F39" s="435" t="e">
        <f>全②出資時価!F39</f>
        <v>#REF!</v>
      </c>
      <c r="G39" s="435" t="e">
        <f>全②出資時価!G39</f>
        <v>#REF!</v>
      </c>
      <c r="H39" s="435" t="e">
        <f>全②出資時価!H39</f>
        <v>#REF!</v>
      </c>
      <c r="I39" s="435" t="e">
        <f>全②出資時価!I39</f>
        <v>#REF!</v>
      </c>
      <c r="J39" s="435" t="e">
        <f>全②出資時価!J39</f>
        <v>#REF!</v>
      </c>
      <c r="K39" s="435"/>
      <c r="L39" s="436"/>
      <c r="M39" s="436"/>
    </row>
    <row r="40" spans="1:13" ht="13.5" customHeight="1" x14ac:dyDescent="0.15">
      <c r="A40" s="433" t="e">
        <f>全②出資時価!A40</f>
        <v>#REF!</v>
      </c>
      <c r="B40" s="435" t="e">
        <f>全②出資時価!B40</f>
        <v>#REF!</v>
      </c>
      <c r="C40" s="435" t="e">
        <f>全②出資時価!C40</f>
        <v>#REF!</v>
      </c>
      <c r="D40" s="435" t="e">
        <f>全②出資時価!D40</f>
        <v>#REF!</v>
      </c>
      <c r="E40" s="435" t="e">
        <f>全②出資時価!E40</f>
        <v>#REF!</v>
      </c>
      <c r="F40" s="435" t="e">
        <f>全②出資時価!F40</f>
        <v>#REF!</v>
      </c>
      <c r="G40" s="435" t="e">
        <f>全②出資時価!G40</f>
        <v>#REF!</v>
      </c>
      <c r="H40" s="435" t="e">
        <f>全②出資時価!H40</f>
        <v>#REF!</v>
      </c>
      <c r="I40" s="435" t="e">
        <f>全②出資時価!I40</f>
        <v>#REF!</v>
      </c>
      <c r="J40" s="435" t="e">
        <f>全②出資時価!J40</f>
        <v>#REF!</v>
      </c>
      <c r="K40" s="435"/>
      <c r="L40" s="436"/>
      <c r="M40" s="436"/>
    </row>
    <row r="41" spans="1:13" ht="13.5" customHeight="1" x14ac:dyDescent="0.15">
      <c r="A41" s="433" t="e">
        <f>全②出資時価!A41</f>
        <v>#REF!</v>
      </c>
      <c r="B41" s="435" t="e">
        <f>全②出資時価!B41</f>
        <v>#REF!</v>
      </c>
      <c r="C41" s="435" t="e">
        <f>全②出資時価!C41</f>
        <v>#REF!</v>
      </c>
      <c r="D41" s="435" t="e">
        <f>全②出資時価!D41</f>
        <v>#REF!</v>
      </c>
      <c r="E41" s="435" t="e">
        <f>全②出資時価!E41</f>
        <v>#REF!</v>
      </c>
      <c r="F41" s="435" t="e">
        <f>全②出資時価!F41</f>
        <v>#REF!</v>
      </c>
      <c r="G41" s="435" t="e">
        <f>全②出資時価!G41</f>
        <v>#REF!</v>
      </c>
      <c r="H41" s="435" t="e">
        <f>全②出資時価!H41</f>
        <v>#REF!</v>
      </c>
      <c r="I41" s="435" t="e">
        <f>全②出資時価!I41</f>
        <v>#REF!</v>
      </c>
      <c r="J41" s="435" t="e">
        <f>全②出資時価!J41</f>
        <v>#REF!</v>
      </c>
      <c r="K41" s="435"/>
      <c r="L41" s="436"/>
      <c r="M41" s="436"/>
    </row>
    <row r="42" spans="1:13" ht="13.5" customHeight="1" x14ac:dyDescent="0.15">
      <c r="A42" s="433" t="e">
        <f>全②出資時価!A42</f>
        <v>#REF!</v>
      </c>
      <c r="B42" s="435" t="e">
        <f>全②出資時価!B42</f>
        <v>#REF!</v>
      </c>
      <c r="C42" s="435" t="e">
        <f>全②出資時価!C42</f>
        <v>#REF!</v>
      </c>
      <c r="D42" s="435" t="e">
        <f>全②出資時価!D42</f>
        <v>#REF!</v>
      </c>
      <c r="E42" s="435" t="e">
        <f>全②出資時価!E42</f>
        <v>#REF!</v>
      </c>
      <c r="F42" s="435" t="e">
        <f>全②出資時価!F42</f>
        <v>#REF!</v>
      </c>
      <c r="G42" s="435" t="e">
        <f>全②出資時価!G42</f>
        <v>#REF!</v>
      </c>
      <c r="H42" s="435" t="e">
        <f>全②出資時価!H42</f>
        <v>#REF!</v>
      </c>
      <c r="I42" s="435" t="e">
        <f>全②出資時価!I42</f>
        <v>#REF!</v>
      </c>
      <c r="J42" s="435" t="e">
        <f>全②出資時価!J42</f>
        <v>#REF!</v>
      </c>
      <c r="K42" s="435"/>
      <c r="L42" s="436"/>
      <c r="M42" s="436"/>
    </row>
    <row r="43" spans="1:13" ht="13.5" customHeight="1" x14ac:dyDescent="0.15">
      <c r="A43" s="433" t="e">
        <f>全②出資時価!A43</f>
        <v>#REF!</v>
      </c>
      <c r="B43" s="435" t="e">
        <f>全②出資時価!B43</f>
        <v>#REF!</v>
      </c>
      <c r="C43" s="435" t="e">
        <f>全②出資時価!C43</f>
        <v>#REF!</v>
      </c>
      <c r="D43" s="435" t="e">
        <f>全②出資時価!D43</f>
        <v>#REF!</v>
      </c>
      <c r="E43" s="435" t="e">
        <f>全②出資時価!E43</f>
        <v>#REF!</v>
      </c>
      <c r="F43" s="435" t="e">
        <f>全②出資時価!F43</f>
        <v>#REF!</v>
      </c>
      <c r="G43" s="435" t="e">
        <f>全②出資時価!G43</f>
        <v>#REF!</v>
      </c>
      <c r="H43" s="435" t="e">
        <f>全②出資時価!H43</f>
        <v>#REF!</v>
      </c>
      <c r="I43" s="435" t="e">
        <f>全②出資時価!I43</f>
        <v>#REF!</v>
      </c>
      <c r="J43" s="435" t="e">
        <f>全②出資時価!J43</f>
        <v>#REF!</v>
      </c>
      <c r="K43" s="435"/>
      <c r="L43" s="436"/>
      <c r="M43" s="436"/>
    </row>
    <row r="44" spans="1:13" ht="13.5" customHeight="1" x14ac:dyDescent="0.15">
      <c r="A44" s="433" t="e">
        <f>全②出資時価!A44</f>
        <v>#REF!</v>
      </c>
      <c r="B44" s="435" t="e">
        <f>全②出資時価!B44</f>
        <v>#REF!</v>
      </c>
      <c r="C44" s="435" t="e">
        <f>全②出資時価!C44</f>
        <v>#REF!</v>
      </c>
      <c r="D44" s="435" t="e">
        <f>全②出資時価!D44</f>
        <v>#REF!</v>
      </c>
      <c r="E44" s="435" t="e">
        <f>全②出資時価!E44</f>
        <v>#REF!</v>
      </c>
      <c r="F44" s="435" t="e">
        <f>全②出資時価!F44</f>
        <v>#REF!</v>
      </c>
      <c r="G44" s="435" t="e">
        <f>全②出資時価!G44</f>
        <v>#REF!</v>
      </c>
      <c r="H44" s="435" t="e">
        <f>全②出資時価!H44</f>
        <v>#REF!</v>
      </c>
      <c r="I44" s="435" t="e">
        <f>全②出資時価!I44</f>
        <v>#REF!</v>
      </c>
      <c r="J44" s="435" t="e">
        <f>全②出資時価!J44</f>
        <v>#REF!</v>
      </c>
      <c r="K44" s="435"/>
      <c r="L44" s="436"/>
      <c r="M44" s="436"/>
    </row>
    <row r="45" spans="1:13" ht="13.5" customHeight="1" x14ac:dyDescent="0.15">
      <c r="A45" s="433" t="e">
        <f>全②出資時価!A45</f>
        <v>#REF!</v>
      </c>
      <c r="B45" s="435" t="e">
        <f>全②出資時価!B45</f>
        <v>#REF!</v>
      </c>
      <c r="C45" s="435" t="e">
        <f>全②出資時価!C45</f>
        <v>#REF!</v>
      </c>
      <c r="D45" s="435" t="e">
        <f>全②出資時価!D45</f>
        <v>#REF!</v>
      </c>
      <c r="E45" s="435" t="e">
        <f>全②出資時価!E45</f>
        <v>#REF!</v>
      </c>
      <c r="F45" s="435" t="e">
        <f>全②出資時価!F45</f>
        <v>#REF!</v>
      </c>
      <c r="G45" s="435" t="e">
        <f>全②出資時価!G45</f>
        <v>#REF!</v>
      </c>
      <c r="H45" s="435" t="e">
        <f>全②出資時価!H45</f>
        <v>#REF!</v>
      </c>
      <c r="I45" s="435" t="e">
        <f>全②出資時価!I45</f>
        <v>#REF!</v>
      </c>
      <c r="J45" s="435" t="e">
        <f>全②出資時価!J45</f>
        <v>#REF!</v>
      </c>
      <c r="K45" s="435"/>
      <c r="L45" s="436"/>
      <c r="M45" s="436"/>
    </row>
    <row r="46" spans="1:13" ht="13.5" customHeight="1" x14ac:dyDescent="0.15">
      <c r="A46" s="433" t="e">
        <f>全②出資時価!A46</f>
        <v>#REF!</v>
      </c>
      <c r="B46" s="435" t="e">
        <f>全②出資時価!B46</f>
        <v>#REF!</v>
      </c>
      <c r="C46" s="435" t="e">
        <f>全②出資時価!C46</f>
        <v>#REF!</v>
      </c>
      <c r="D46" s="435" t="e">
        <f>全②出資時価!D46</f>
        <v>#REF!</v>
      </c>
      <c r="E46" s="435" t="e">
        <f>全②出資時価!E46</f>
        <v>#REF!</v>
      </c>
      <c r="F46" s="435" t="e">
        <f>全②出資時価!F46</f>
        <v>#REF!</v>
      </c>
      <c r="G46" s="435" t="e">
        <f>全②出資時価!G46</f>
        <v>#REF!</v>
      </c>
      <c r="H46" s="435" t="e">
        <f>全②出資時価!H46</f>
        <v>#REF!</v>
      </c>
      <c r="I46" s="435" t="e">
        <f>全②出資時価!I46</f>
        <v>#REF!</v>
      </c>
      <c r="J46" s="435" t="e">
        <f>全②出資時価!J46</f>
        <v>#REF!</v>
      </c>
      <c r="K46" s="435"/>
      <c r="L46" s="436"/>
      <c r="M46" s="436"/>
    </row>
    <row r="47" spans="1:13" ht="13.5" customHeight="1" x14ac:dyDescent="0.15">
      <c r="A47" s="433" t="e">
        <f>全②出資時価!A47</f>
        <v>#REF!</v>
      </c>
      <c r="B47" s="435" t="e">
        <f>全②出資時価!B47</f>
        <v>#REF!</v>
      </c>
      <c r="C47" s="435" t="e">
        <f>全②出資時価!C47</f>
        <v>#REF!</v>
      </c>
      <c r="D47" s="435" t="e">
        <f>全②出資時価!D47</f>
        <v>#REF!</v>
      </c>
      <c r="E47" s="435" t="e">
        <f>全②出資時価!E47</f>
        <v>#REF!</v>
      </c>
      <c r="F47" s="435" t="e">
        <f>全②出資時価!F47</f>
        <v>#REF!</v>
      </c>
      <c r="G47" s="435" t="e">
        <f>全②出資時価!G47</f>
        <v>#REF!</v>
      </c>
      <c r="H47" s="435" t="e">
        <f>全②出資時価!H47</f>
        <v>#REF!</v>
      </c>
      <c r="I47" s="435" t="e">
        <f>全②出資時価!I47</f>
        <v>#REF!</v>
      </c>
      <c r="J47" s="435" t="e">
        <f>全②出資時価!J47</f>
        <v>#REF!</v>
      </c>
      <c r="K47" s="435"/>
      <c r="L47" s="436"/>
      <c r="M47" s="436"/>
    </row>
    <row r="48" spans="1:13" ht="13.5" customHeight="1" x14ac:dyDescent="0.15">
      <c r="A48" s="433" t="e">
        <f>全②出資時価!A48</f>
        <v>#REF!</v>
      </c>
      <c r="B48" s="435" t="e">
        <f>全②出資時価!B48</f>
        <v>#REF!</v>
      </c>
      <c r="C48" s="435" t="e">
        <f>全②出資時価!C48</f>
        <v>#REF!</v>
      </c>
      <c r="D48" s="435" t="e">
        <f>全②出資時価!D48</f>
        <v>#REF!</v>
      </c>
      <c r="E48" s="435" t="e">
        <f>全②出資時価!E48</f>
        <v>#REF!</v>
      </c>
      <c r="F48" s="435" t="e">
        <f>全②出資時価!F48</f>
        <v>#REF!</v>
      </c>
      <c r="G48" s="435" t="e">
        <f>全②出資時価!G48</f>
        <v>#REF!</v>
      </c>
      <c r="H48" s="435" t="e">
        <f>全②出資時価!H48</f>
        <v>#REF!</v>
      </c>
      <c r="I48" s="435" t="e">
        <f>全②出資時価!I48</f>
        <v>#REF!</v>
      </c>
      <c r="J48" s="435" t="e">
        <f>全②出資時価!J48</f>
        <v>#REF!</v>
      </c>
      <c r="K48" s="435"/>
      <c r="L48" s="436"/>
      <c r="M48" s="436"/>
    </row>
    <row r="49" spans="1:13" ht="13.5" customHeight="1" x14ac:dyDescent="0.15">
      <c r="A49" s="433" t="e">
        <f>全②出資時価!A49</f>
        <v>#REF!</v>
      </c>
      <c r="B49" s="435" t="e">
        <f>全②出資時価!B49</f>
        <v>#REF!</v>
      </c>
      <c r="C49" s="435" t="e">
        <f>全②出資時価!C49</f>
        <v>#REF!</v>
      </c>
      <c r="D49" s="435" t="e">
        <f>全②出資時価!D49</f>
        <v>#REF!</v>
      </c>
      <c r="E49" s="435" t="e">
        <f>全②出資時価!E49</f>
        <v>#REF!</v>
      </c>
      <c r="F49" s="435" t="e">
        <f>全②出資時価!F49</f>
        <v>#REF!</v>
      </c>
      <c r="G49" s="435" t="e">
        <f>全②出資時価!G49</f>
        <v>#REF!</v>
      </c>
      <c r="H49" s="435" t="e">
        <f>全②出資時価!H49</f>
        <v>#REF!</v>
      </c>
      <c r="I49" s="435" t="e">
        <f>全②出資時価!I49</f>
        <v>#REF!</v>
      </c>
      <c r="J49" s="435" t="e">
        <f>全②出資時価!J49</f>
        <v>#REF!</v>
      </c>
      <c r="K49" s="435"/>
      <c r="L49" s="338"/>
      <c r="M49" s="436"/>
    </row>
    <row r="50" spans="1:13" ht="13.5" customHeight="1" x14ac:dyDescent="0.15">
      <c r="A50" s="433" t="e">
        <f>全②出資時価!A50</f>
        <v>#REF!</v>
      </c>
      <c r="B50" s="435" t="e">
        <f>全②出資時価!B50</f>
        <v>#REF!</v>
      </c>
      <c r="C50" s="435" t="e">
        <f>全②出資時価!C50</f>
        <v>#REF!</v>
      </c>
      <c r="D50" s="435" t="e">
        <f>全②出資時価!D50</f>
        <v>#REF!</v>
      </c>
      <c r="E50" s="435" t="e">
        <f>全②出資時価!E50</f>
        <v>#REF!</v>
      </c>
      <c r="F50" s="435" t="e">
        <f>全②出資時価!F50</f>
        <v>#REF!</v>
      </c>
      <c r="G50" s="435" t="e">
        <f>全②出資時価!G50</f>
        <v>#REF!</v>
      </c>
      <c r="H50" s="435" t="e">
        <f>全②出資時価!H50</f>
        <v>#REF!</v>
      </c>
      <c r="I50" s="435" t="e">
        <f>全②出資時価!I50</f>
        <v>#REF!</v>
      </c>
      <c r="J50" s="435" t="e">
        <f>全②出資時価!J50</f>
        <v>#REF!</v>
      </c>
      <c r="K50" s="435"/>
      <c r="L50" s="338"/>
      <c r="M50" s="436"/>
    </row>
    <row r="51" spans="1:13" ht="13.5" customHeight="1" x14ac:dyDescent="0.15">
      <c r="A51" s="433" t="e">
        <f>全②出資時価!A51</f>
        <v>#REF!</v>
      </c>
      <c r="B51" s="435" t="e">
        <f>全②出資時価!B51</f>
        <v>#REF!</v>
      </c>
      <c r="C51" s="435" t="e">
        <f>全②出資時価!C51</f>
        <v>#REF!</v>
      </c>
      <c r="D51" s="435" t="e">
        <f>全②出資時価!D51</f>
        <v>#REF!</v>
      </c>
      <c r="E51" s="435" t="e">
        <f>全②出資時価!E51</f>
        <v>#REF!</v>
      </c>
      <c r="F51" s="435" t="e">
        <f>全②出資時価!F51</f>
        <v>#REF!</v>
      </c>
      <c r="G51" s="435" t="e">
        <f>全②出資時価!G51</f>
        <v>#REF!</v>
      </c>
      <c r="H51" s="435" t="e">
        <f>全②出資時価!H51</f>
        <v>#REF!</v>
      </c>
      <c r="I51" s="435" t="e">
        <f>全②出資時価!I51</f>
        <v>#REF!</v>
      </c>
      <c r="J51" s="435" t="e">
        <f>全②出資時価!J51</f>
        <v>#REF!</v>
      </c>
      <c r="K51" s="435"/>
      <c r="L51" s="338"/>
      <c r="M51" s="436"/>
    </row>
    <row r="52" spans="1:13" ht="13.5" customHeight="1" x14ac:dyDescent="0.15">
      <c r="A52" s="433" t="e">
        <f>全②出資時価!A52</f>
        <v>#REF!</v>
      </c>
      <c r="B52" s="435" t="e">
        <f>全②出資時価!B52</f>
        <v>#REF!</v>
      </c>
      <c r="C52" s="435" t="e">
        <f>全②出資時価!C52</f>
        <v>#REF!</v>
      </c>
      <c r="D52" s="435" t="e">
        <f>全②出資時価!D52</f>
        <v>#REF!</v>
      </c>
      <c r="E52" s="435" t="e">
        <f>全②出資時価!E52</f>
        <v>#REF!</v>
      </c>
      <c r="F52" s="435" t="e">
        <f>全②出資時価!F52</f>
        <v>#REF!</v>
      </c>
      <c r="G52" s="435" t="e">
        <f>全②出資時価!G52</f>
        <v>#REF!</v>
      </c>
      <c r="H52" s="435" t="e">
        <f>全②出資時価!H52</f>
        <v>#REF!</v>
      </c>
      <c r="I52" s="435" t="e">
        <f>全②出資時価!I52</f>
        <v>#REF!</v>
      </c>
      <c r="J52" s="435" t="e">
        <f>全②出資時価!J52</f>
        <v>#REF!</v>
      </c>
      <c r="K52" s="435"/>
      <c r="L52" s="338"/>
      <c r="M52" s="436"/>
    </row>
    <row r="53" spans="1:13" ht="13.5" customHeight="1" x14ac:dyDescent="0.15">
      <c r="A53" s="433" t="e">
        <f>全②出資時価!A53</f>
        <v>#REF!</v>
      </c>
      <c r="B53" s="435" t="e">
        <f>全②出資時価!B53</f>
        <v>#REF!</v>
      </c>
      <c r="C53" s="435" t="e">
        <f>全②出資時価!C53</f>
        <v>#REF!</v>
      </c>
      <c r="D53" s="435" t="e">
        <f>全②出資時価!D53</f>
        <v>#REF!</v>
      </c>
      <c r="E53" s="435" t="e">
        <f>全②出資時価!E53</f>
        <v>#REF!</v>
      </c>
      <c r="F53" s="435" t="e">
        <f>全②出資時価!F53</f>
        <v>#REF!</v>
      </c>
      <c r="G53" s="435" t="e">
        <f>全②出資時価!G53</f>
        <v>#REF!</v>
      </c>
      <c r="H53" s="435" t="e">
        <f>全②出資時価!H53</f>
        <v>#REF!</v>
      </c>
      <c r="I53" s="435" t="e">
        <f>全②出資時価!I53</f>
        <v>#REF!</v>
      </c>
      <c r="J53" s="435" t="e">
        <f>全②出資時価!J53</f>
        <v>#REF!</v>
      </c>
      <c r="K53" s="435"/>
      <c r="L53" s="338"/>
      <c r="M53" s="436"/>
    </row>
    <row r="54" spans="1:13" ht="13.5" customHeight="1" x14ac:dyDescent="0.15">
      <c r="A54" s="433" t="e">
        <f>全②出資時価!A54</f>
        <v>#REF!</v>
      </c>
      <c r="B54" s="435" t="e">
        <f>全②出資時価!B54</f>
        <v>#REF!</v>
      </c>
      <c r="C54" s="435" t="e">
        <f>全②出資時価!C54</f>
        <v>#REF!</v>
      </c>
      <c r="D54" s="435" t="e">
        <f>全②出資時価!D54</f>
        <v>#REF!</v>
      </c>
      <c r="E54" s="435" t="e">
        <f>全②出資時価!E54</f>
        <v>#REF!</v>
      </c>
      <c r="F54" s="435" t="e">
        <f>全②出資時価!F54</f>
        <v>#REF!</v>
      </c>
      <c r="G54" s="435" t="e">
        <f>全②出資時価!G54</f>
        <v>#REF!</v>
      </c>
      <c r="H54" s="435" t="e">
        <f>全②出資時価!H54</f>
        <v>#REF!</v>
      </c>
      <c r="I54" s="435" t="e">
        <f>全②出資時価!I54</f>
        <v>#REF!</v>
      </c>
      <c r="J54" s="435" t="e">
        <f>全②出資時価!J54</f>
        <v>#REF!</v>
      </c>
      <c r="K54" s="435"/>
      <c r="L54" s="338"/>
      <c r="M54" s="436"/>
    </row>
    <row r="55" spans="1:13" ht="13.5" customHeight="1" x14ac:dyDescent="0.15">
      <c r="A55" s="433"/>
      <c r="B55" s="435"/>
      <c r="C55" s="435"/>
      <c r="D55" s="435"/>
      <c r="E55" s="435"/>
      <c r="F55" s="435"/>
      <c r="G55" s="435"/>
      <c r="H55" s="435"/>
      <c r="I55" s="435"/>
      <c r="J55" s="435"/>
      <c r="K55" s="435"/>
      <c r="L55" s="338"/>
      <c r="M55" s="436"/>
    </row>
    <row r="56" spans="1:13" ht="13.5" customHeight="1" x14ac:dyDescent="0.15">
      <c r="A56" s="433" t="e">
        <f>全②出資時価!A56</f>
        <v>#REF!</v>
      </c>
      <c r="B56" s="435" t="e">
        <f>全②出資時価!B56</f>
        <v>#REF!</v>
      </c>
      <c r="C56" s="435" t="e">
        <f>全②出資時価!C56</f>
        <v>#REF!</v>
      </c>
      <c r="D56" s="435" t="e">
        <f>全②出資時価!D56</f>
        <v>#REF!</v>
      </c>
      <c r="E56" s="435">
        <f>全②出資時価!E56</f>
        <v>0</v>
      </c>
      <c r="F56" s="435">
        <f>全②出資時価!F56</f>
        <v>0</v>
      </c>
      <c r="G56" s="435">
        <f>全②出資時価!G56</f>
        <v>0</v>
      </c>
      <c r="H56" s="435">
        <f>全②出資時価!H56</f>
        <v>0</v>
      </c>
      <c r="I56" s="435">
        <f>全②出資時価!I56</f>
        <v>0</v>
      </c>
      <c r="J56" s="435">
        <f>全②出資時価!J56</f>
        <v>0</v>
      </c>
      <c r="K56" s="435" t="e">
        <f>全②出資時価!K56</f>
        <v>#REF!</v>
      </c>
      <c r="L56" s="338"/>
      <c r="M56" s="436"/>
    </row>
    <row r="57" spans="1:13" s="436" customFormat="1" ht="40.5" customHeight="1" x14ac:dyDescent="0.15">
      <c r="A57" s="437" t="e">
        <f>全②出資時価!A57</f>
        <v>#REF!</v>
      </c>
      <c r="B57" s="437" t="e">
        <f>全②出資時価!B57</f>
        <v>#REF!</v>
      </c>
      <c r="C57" s="437" t="e">
        <f>全②出資時価!C57</f>
        <v>#REF!</v>
      </c>
      <c r="D57" s="437" t="e">
        <f>全②出資時価!D57</f>
        <v>#REF!</v>
      </c>
      <c r="E57" s="437" t="e">
        <f>全②出資時価!E57</f>
        <v>#REF!</v>
      </c>
      <c r="F57" s="437" t="e">
        <f>全②出資時価!F57</f>
        <v>#REF!</v>
      </c>
      <c r="G57" s="437" t="e">
        <f>全②出資時価!G57</f>
        <v>#REF!</v>
      </c>
      <c r="H57" s="437" t="e">
        <f>全②出資時価!H57</f>
        <v>#REF!</v>
      </c>
      <c r="I57" s="437" t="e">
        <f>全②出資時価!I57</f>
        <v>#REF!</v>
      </c>
      <c r="J57" s="437" t="e">
        <f>全②出資時価!J57</f>
        <v>#REF!</v>
      </c>
      <c r="K57" s="437" t="e">
        <f>全②出資時価!K57</f>
        <v>#REF!</v>
      </c>
    </row>
    <row r="58" spans="1:13" ht="13.5" customHeight="1" x14ac:dyDescent="0.15">
      <c r="A58" s="433"/>
      <c r="B58" s="435"/>
      <c r="C58" s="435"/>
      <c r="D58" s="435"/>
      <c r="E58" s="435"/>
      <c r="F58" s="435"/>
      <c r="G58" s="435"/>
      <c r="H58" s="435"/>
      <c r="I58" s="435"/>
      <c r="J58" s="435"/>
      <c r="K58" s="435"/>
      <c r="L58" s="338"/>
      <c r="M58" s="436"/>
    </row>
    <row r="59" spans="1:13" ht="13.5" customHeight="1" x14ac:dyDescent="0.15">
      <c r="A59" s="433" t="e">
        <f>全②出資時価!A59</f>
        <v>#REF!</v>
      </c>
      <c r="B59" s="435" t="e">
        <f>全②出資時価!B59</f>
        <v>#REF!</v>
      </c>
      <c r="C59" s="435" t="e">
        <f>全②出資時価!C59</f>
        <v>#REF!</v>
      </c>
      <c r="D59" s="435" t="e">
        <f>全②出資時価!D59</f>
        <v>#REF!</v>
      </c>
      <c r="E59" s="435" t="e">
        <f>全②出資時価!E59</f>
        <v>#REF!</v>
      </c>
      <c r="F59" s="435" t="e">
        <f>全②出資時価!F59</f>
        <v>#REF!</v>
      </c>
      <c r="G59" s="435" t="e">
        <f>全②出資時価!G59</f>
        <v>#REF!</v>
      </c>
      <c r="H59" s="435" t="e">
        <f>全②出資時価!H59</f>
        <v>#REF!</v>
      </c>
      <c r="I59" s="435" t="e">
        <f>全②出資時価!I59</f>
        <v>#REF!</v>
      </c>
      <c r="J59" s="435" t="e">
        <f>全②出資時価!J59</f>
        <v>#REF!</v>
      </c>
      <c r="K59" s="435"/>
      <c r="L59" s="338"/>
      <c r="M59" s="436"/>
    </row>
    <row r="60" spans="1:13" ht="13.5" customHeight="1" x14ac:dyDescent="0.15">
      <c r="A60" s="433" t="e">
        <f>全②出資時価!A60</f>
        <v>#REF!</v>
      </c>
      <c r="B60" s="435" t="e">
        <f>全②出資時価!B60</f>
        <v>#REF!</v>
      </c>
      <c r="C60" s="435" t="e">
        <f>全②出資時価!C60</f>
        <v>#REF!</v>
      </c>
      <c r="D60" s="435" t="e">
        <f>全②出資時価!D60</f>
        <v>#REF!</v>
      </c>
      <c r="E60" s="435" t="e">
        <f>全②出資時価!E60</f>
        <v>#REF!</v>
      </c>
      <c r="F60" s="435" t="e">
        <f>全②出資時価!F60</f>
        <v>#REF!</v>
      </c>
      <c r="G60" s="435" t="e">
        <f>全②出資時価!G60</f>
        <v>#REF!</v>
      </c>
      <c r="H60" s="435" t="e">
        <f>全②出資時価!H60</f>
        <v>#REF!</v>
      </c>
      <c r="I60" s="435" t="e">
        <f>全②出資時価!I60</f>
        <v>#REF!</v>
      </c>
      <c r="J60" s="435" t="e">
        <f>全②出資時価!J60</f>
        <v>#REF!</v>
      </c>
      <c r="K60" s="435"/>
      <c r="L60" s="338"/>
      <c r="M60" s="436"/>
    </row>
    <row r="61" spans="1:13" ht="13.5" customHeight="1" x14ac:dyDescent="0.15">
      <c r="A61" s="433" t="e">
        <f>全②出資時価!A61</f>
        <v>#REF!</v>
      </c>
      <c r="B61" s="435" t="e">
        <f>全②出資時価!B61</f>
        <v>#REF!</v>
      </c>
      <c r="C61" s="435" t="e">
        <f>全②出資時価!C61</f>
        <v>#REF!</v>
      </c>
      <c r="D61" s="435" t="e">
        <f>全②出資時価!D61</f>
        <v>#REF!</v>
      </c>
      <c r="E61" s="435" t="e">
        <f>全②出資時価!E61</f>
        <v>#REF!</v>
      </c>
      <c r="F61" s="435" t="e">
        <f>全②出資時価!F61</f>
        <v>#REF!</v>
      </c>
      <c r="G61" s="435" t="e">
        <f>全②出資時価!G61</f>
        <v>#REF!</v>
      </c>
      <c r="H61" s="435" t="e">
        <f>全②出資時価!H61</f>
        <v>#REF!</v>
      </c>
      <c r="I61" s="435" t="e">
        <f>全②出資時価!I61</f>
        <v>#REF!</v>
      </c>
      <c r="J61" s="435" t="e">
        <f>全②出資時価!J61</f>
        <v>#REF!</v>
      </c>
      <c r="K61" s="435"/>
      <c r="L61" s="338"/>
      <c r="M61" s="436"/>
    </row>
    <row r="62" spans="1:13" ht="13.5" customHeight="1" x14ac:dyDescent="0.15">
      <c r="A62" s="433" t="e">
        <f>全②出資時価!A62</f>
        <v>#REF!</v>
      </c>
      <c r="B62" s="435" t="e">
        <f>全②出資時価!B62</f>
        <v>#REF!</v>
      </c>
      <c r="C62" s="435" t="e">
        <f>全②出資時価!C62</f>
        <v>#REF!</v>
      </c>
      <c r="D62" s="435" t="e">
        <f>全②出資時価!D62</f>
        <v>#REF!</v>
      </c>
      <c r="E62" s="435" t="e">
        <f>全②出資時価!E62</f>
        <v>#REF!</v>
      </c>
      <c r="F62" s="435" t="e">
        <f>全②出資時価!F62</f>
        <v>#REF!</v>
      </c>
      <c r="G62" s="435" t="e">
        <f>全②出資時価!G62</f>
        <v>#REF!</v>
      </c>
      <c r="H62" s="435" t="e">
        <f>全②出資時価!H62</f>
        <v>#REF!</v>
      </c>
      <c r="I62" s="435" t="e">
        <f>全②出資時価!I62</f>
        <v>#REF!</v>
      </c>
      <c r="J62" s="435" t="e">
        <f>全②出資時価!J62</f>
        <v>#REF!</v>
      </c>
      <c r="K62" s="435"/>
      <c r="L62" s="338"/>
      <c r="M62" s="436"/>
    </row>
    <row r="63" spans="1:13" ht="13.5" customHeight="1" x14ac:dyDescent="0.15">
      <c r="A63" s="433" t="e">
        <f>全②出資時価!A63</f>
        <v>#REF!</v>
      </c>
      <c r="B63" s="435" t="e">
        <f>全②出資時価!B63</f>
        <v>#REF!</v>
      </c>
      <c r="C63" s="435" t="e">
        <f>全②出資時価!C63</f>
        <v>#REF!</v>
      </c>
      <c r="D63" s="435" t="e">
        <f>全②出資時価!D63</f>
        <v>#REF!</v>
      </c>
      <c r="E63" s="435" t="e">
        <f>全②出資時価!E63</f>
        <v>#REF!</v>
      </c>
      <c r="F63" s="435" t="e">
        <f>全②出資時価!F63</f>
        <v>#REF!</v>
      </c>
      <c r="G63" s="435" t="e">
        <f>全②出資時価!G63</f>
        <v>#REF!</v>
      </c>
      <c r="H63" s="435" t="e">
        <f>全②出資時価!H63</f>
        <v>#REF!</v>
      </c>
      <c r="I63" s="435" t="e">
        <f>全②出資時価!I63</f>
        <v>#REF!</v>
      </c>
      <c r="J63" s="435" t="e">
        <f>全②出資時価!J63</f>
        <v>#REF!</v>
      </c>
      <c r="K63" s="435"/>
      <c r="L63" s="338"/>
      <c r="M63" s="436"/>
    </row>
    <row r="64" spans="1:13" ht="13.5" customHeight="1" x14ac:dyDescent="0.15">
      <c r="A64" s="433" t="e">
        <f>全②出資時価!A64</f>
        <v>#REF!</v>
      </c>
      <c r="B64" s="435" t="e">
        <f>全②出資時価!B64</f>
        <v>#REF!</v>
      </c>
      <c r="C64" s="435" t="e">
        <f>全②出資時価!C64</f>
        <v>#REF!</v>
      </c>
      <c r="D64" s="435" t="e">
        <f>全②出資時価!D64</f>
        <v>#REF!</v>
      </c>
      <c r="E64" s="435" t="e">
        <f>全②出資時価!E64</f>
        <v>#REF!</v>
      </c>
      <c r="F64" s="435" t="e">
        <f>全②出資時価!F64</f>
        <v>#REF!</v>
      </c>
      <c r="G64" s="435" t="e">
        <f>全②出資時価!G64</f>
        <v>#REF!</v>
      </c>
      <c r="H64" s="435" t="e">
        <f>全②出資時価!H64</f>
        <v>#REF!</v>
      </c>
      <c r="I64" s="435" t="e">
        <f>全②出資時価!I64</f>
        <v>#REF!</v>
      </c>
      <c r="J64" s="435" t="e">
        <f>全②出資時価!J64</f>
        <v>#REF!</v>
      </c>
      <c r="K64" s="435"/>
      <c r="L64" s="338"/>
      <c r="M64" s="436"/>
    </row>
    <row r="65" spans="1:13" ht="13.5" customHeight="1" x14ac:dyDescent="0.15">
      <c r="A65" s="433" t="e">
        <f>全②出資時価!A65</f>
        <v>#REF!</v>
      </c>
      <c r="B65" s="435" t="e">
        <f>全②出資時価!B65</f>
        <v>#REF!</v>
      </c>
      <c r="C65" s="435" t="e">
        <f>全②出資時価!C65</f>
        <v>#REF!</v>
      </c>
      <c r="D65" s="435" t="e">
        <f>全②出資時価!D65</f>
        <v>#REF!</v>
      </c>
      <c r="E65" s="435" t="e">
        <f>全②出資時価!E65</f>
        <v>#REF!</v>
      </c>
      <c r="F65" s="435" t="e">
        <f>全②出資時価!F65</f>
        <v>#REF!</v>
      </c>
      <c r="G65" s="435" t="e">
        <f>全②出資時価!G65</f>
        <v>#REF!</v>
      </c>
      <c r="H65" s="435" t="e">
        <f>全②出資時価!H65</f>
        <v>#REF!</v>
      </c>
      <c r="I65" s="435" t="e">
        <f>全②出資時価!I65</f>
        <v>#REF!</v>
      </c>
      <c r="J65" s="435" t="e">
        <f>全②出資時価!J65</f>
        <v>#REF!</v>
      </c>
      <c r="K65" s="435"/>
      <c r="L65" s="338"/>
      <c r="M65" s="436"/>
    </row>
    <row r="66" spans="1:13" ht="13.5" customHeight="1" x14ac:dyDescent="0.15">
      <c r="A66" s="433" t="e">
        <f>全②出資時価!A66</f>
        <v>#REF!</v>
      </c>
      <c r="B66" s="435" t="e">
        <f>全②出資時価!B66</f>
        <v>#REF!</v>
      </c>
      <c r="C66" s="435" t="e">
        <f>全②出資時価!C66</f>
        <v>#REF!</v>
      </c>
      <c r="D66" s="435" t="e">
        <f>全②出資時価!D66</f>
        <v>#REF!</v>
      </c>
      <c r="E66" s="435" t="e">
        <f>全②出資時価!E66</f>
        <v>#REF!</v>
      </c>
      <c r="F66" s="435" t="e">
        <f>全②出資時価!F66</f>
        <v>#REF!</v>
      </c>
      <c r="G66" s="435" t="e">
        <f>全②出資時価!G66</f>
        <v>#REF!</v>
      </c>
      <c r="H66" s="435" t="e">
        <f>全②出資時価!H66</f>
        <v>#REF!</v>
      </c>
      <c r="I66" s="435" t="e">
        <f>全②出資時価!I66</f>
        <v>#REF!</v>
      </c>
      <c r="J66" s="435" t="e">
        <f>全②出資時価!J66</f>
        <v>#REF!</v>
      </c>
      <c r="K66" s="435"/>
      <c r="L66" s="338"/>
      <c r="M66" s="436"/>
    </row>
    <row r="67" spans="1:13" ht="13.5" customHeight="1" x14ac:dyDescent="0.15">
      <c r="A67" s="433" t="e">
        <f>全②出資時価!A67</f>
        <v>#REF!</v>
      </c>
      <c r="B67" s="435" t="e">
        <f>全②出資時価!B67</f>
        <v>#REF!</v>
      </c>
      <c r="C67" s="435" t="e">
        <f>全②出資時価!C67</f>
        <v>#REF!</v>
      </c>
      <c r="D67" s="435" t="e">
        <f>全②出資時価!D67</f>
        <v>#REF!</v>
      </c>
      <c r="E67" s="435" t="e">
        <f>全②出資時価!E67</f>
        <v>#REF!</v>
      </c>
      <c r="F67" s="435" t="e">
        <f>全②出資時価!F67</f>
        <v>#REF!</v>
      </c>
      <c r="G67" s="435" t="e">
        <f>全②出資時価!G67</f>
        <v>#REF!</v>
      </c>
      <c r="H67" s="435" t="e">
        <f>全②出資時価!H67</f>
        <v>#REF!</v>
      </c>
      <c r="I67" s="435" t="e">
        <f>全②出資時価!I67</f>
        <v>#REF!</v>
      </c>
      <c r="J67" s="435" t="e">
        <f>全②出資時価!J67</f>
        <v>#REF!</v>
      </c>
      <c r="K67" s="435"/>
      <c r="L67" s="338"/>
      <c r="M67" s="436"/>
    </row>
    <row r="68" spans="1:13" ht="13.5" customHeight="1" x14ac:dyDescent="0.15">
      <c r="A68" s="433" t="e">
        <f>全②出資時価!A68</f>
        <v>#REF!</v>
      </c>
      <c r="B68" s="435" t="e">
        <f>全②出資時価!B68</f>
        <v>#REF!</v>
      </c>
      <c r="C68" s="435" t="e">
        <f>全②出資時価!C68</f>
        <v>#REF!</v>
      </c>
      <c r="D68" s="435" t="e">
        <f>全②出資時価!D68</f>
        <v>#REF!</v>
      </c>
      <c r="E68" s="435" t="e">
        <f>全②出資時価!E68</f>
        <v>#REF!</v>
      </c>
      <c r="F68" s="435" t="e">
        <f>全②出資時価!F68</f>
        <v>#REF!</v>
      </c>
      <c r="G68" s="435" t="e">
        <f>全②出資時価!G68</f>
        <v>#REF!</v>
      </c>
      <c r="H68" s="435" t="e">
        <f>全②出資時価!H68</f>
        <v>#REF!</v>
      </c>
      <c r="I68" s="435" t="e">
        <f>全②出資時価!I68</f>
        <v>#REF!</v>
      </c>
      <c r="J68" s="435" t="e">
        <f>全②出資時価!J68</f>
        <v>#REF!</v>
      </c>
      <c r="K68" s="435"/>
      <c r="L68" s="338"/>
      <c r="M68" s="436"/>
    </row>
    <row r="69" spans="1:13" ht="13.5" customHeight="1" x14ac:dyDescent="0.15">
      <c r="A69" s="433" t="e">
        <f>全②出資時価!A69</f>
        <v>#REF!</v>
      </c>
      <c r="B69" s="435" t="e">
        <f>全②出資時価!B69</f>
        <v>#REF!</v>
      </c>
      <c r="C69" s="435" t="e">
        <f>全②出資時価!C69</f>
        <v>#REF!</v>
      </c>
      <c r="D69" s="435" t="e">
        <f>全②出資時価!D69</f>
        <v>#REF!</v>
      </c>
      <c r="E69" s="435" t="e">
        <f>全②出資時価!E69</f>
        <v>#REF!</v>
      </c>
      <c r="F69" s="435" t="e">
        <f>全②出資時価!F69</f>
        <v>#REF!</v>
      </c>
      <c r="G69" s="435" t="e">
        <f>全②出資時価!G69</f>
        <v>#REF!</v>
      </c>
      <c r="H69" s="435" t="e">
        <f>全②出資時価!H69</f>
        <v>#REF!</v>
      </c>
      <c r="I69" s="435" t="e">
        <f>全②出資時価!I69</f>
        <v>#REF!</v>
      </c>
      <c r="J69" s="435" t="e">
        <f>全②出資時価!J69</f>
        <v>#REF!</v>
      </c>
      <c r="K69" s="435"/>
      <c r="L69" s="338"/>
      <c r="M69" s="436"/>
    </row>
    <row r="70" spans="1:13" ht="13.5" customHeight="1" x14ac:dyDescent="0.15">
      <c r="A70" s="433" t="e">
        <f>全②出資時価!A70</f>
        <v>#REF!</v>
      </c>
      <c r="B70" s="435" t="e">
        <f>全②出資時価!B70</f>
        <v>#REF!</v>
      </c>
      <c r="C70" s="435" t="e">
        <f>全②出資時価!C70</f>
        <v>#REF!</v>
      </c>
      <c r="D70" s="435" t="e">
        <f>全②出資時価!D70</f>
        <v>#REF!</v>
      </c>
      <c r="E70" s="435" t="e">
        <f>全②出資時価!E70</f>
        <v>#REF!</v>
      </c>
      <c r="F70" s="435" t="e">
        <f>全②出資時価!F70</f>
        <v>#REF!</v>
      </c>
      <c r="G70" s="435" t="e">
        <f>全②出資時価!G70</f>
        <v>#REF!</v>
      </c>
      <c r="H70" s="435" t="e">
        <f>全②出資時価!H70</f>
        <v>#REF!</v>
      </c>
      <c r="I70" s="435" t="e">
        <f>全②出資時価!I70</f>
        <v>#REF!</v>
      </c>
      <c r="J70" s="435" t="e">
        <f>全②出資時価!J70</f>
        <v>#REF!</v>
      </c>
      <c r="K70" s="435"/>
      <c r="L70" s="338"/>
      <c r="M70" s="436"/>
    </row>
    <row r="71" spans="1:13" ht="13.5" customHeight="1" x14ac:dyDescent="0.15">
      <c r="A71" s="433" t="e">
        <f>全②出資時価!A71</f>
        <v>#REF!</v>
      </c>
      <c r="B71" s="435" t="e">
        <f>全②出資時価!B71</f>
        <v>#REF!</v>
      </c>
      <c r="C71" s="435" t="e">
        <f>全②出資時価!C71</f>
        <v>#REF!</v>
      </c>
      <c r="D71" s="435" t="e">
        <f>全②出資時価!D71</f>
        <v>#REF!</v>
      </c>
      <c r="E71" s="435" t="e">
        <f>全②出資時価!E71</f>
        <v>#REF!</v>
      </c>
      <c r="F71" s="435" t="e">
        <f>全②出資時価!F71</f>
        <v>#REF!</v>
      </c>
      <c r="G71" s="435" t="e">
        <f>全②出資時価!G71</f>
        <v>#REF!</v>
      </c>
      <c r="H71" s="435" t="e">
        <f>全②出資時価!H71</f>
        <v>#REF!</v>
      </c>
      <c r="I71" s="435" t="e">
        <f>全②出資時価!I71</f>
        <v>#REF!</v>
      </c>
      <c r="J71" s="435" t="e">
        <f>全②出資時価!J71</f>
        <v>#REF!</v>
      </c>
      <c r="K71" s="435"/>
      <c r="L71" s="338"/>
      <c r="M71" s="436"/>
    </row>
    <row r="72" spans="1:13" ht="13.5" customHeight="1" x14ac:dyDescent="0.15">
      <c r="A72" s="433" t="e">
        <f>全②出資時価!A72</f>
        <v>#REF!</v>
      </c>
      <c r="B72" s="435" t="e">
        <f>全②出資時価!B72</f>
        <v>#REF!</v>
      </c>
      <c r="C72" s="435" t="e">
        <f>全②出資時価!C72</f>
        <v>#REF!</v>
      </c>
      <c r="D72" s="435" t="e">
        <f>全②出資時価!D72</f>
        <v>#REF!</v>
      </c>
      <c r="E72" s="435" t="e">
        <f>全②出資時価!E72</f>
        <v>#REF!</v>
      </c>
      <c r="F72" s="435" t="e">
        <f>全②出資時価!F72</f>
        <v>#REF!</v>
      </c>
      <c r="G72" s="435" t="e">
        <f>全②出資時価!G72</f>
        <v>#REF!</v>
      </c>
      <c r="H72" s="435" t="e">
        <f>全②出資時価!H72</f>
        <v>#REF!</v>
      </c>
      <c r="I72" s="435" t="e">
        <f>全②出資時価!I72</f>
        <v>#REF!</v>
      </c>
      <c r="J72" s="435" t="e">
        <f>全②出資時価!J72</f>
        <v>#REF!</v>
      </c>
      <c r="K72" s="435"/>
      <c r="L72" s="338"/>
      <c r="M72" s="436"/>
    </row>
    <row r="73" spans="1:13" ht="13.5" customHeight="1" x14ac:dyDescent="0.15">
      <c r="A73" s="433" t="e">
        <f>全②出資時価!A73</f>
        <v>#REF!</v>
      </c>
      <c r="B73" s="435" t="e">
        <f>全②出資時価!B73</f>
        <v>#REF!</v>
      </c>
      <c r="C73" s="435" t="e">
        <f>全②出資時価!C73</f>
        <v>#REF!</v>
      </c>
      <c r="D73" s="435" t="e">
        <f>全②出資時価!D73</f>
        <v>#REF!</v>
      </c>
      <c r="E73" s="435" t="e">
        <f>全②出資時価!E73</f>
        <v>#REF!</v>
      </c>
      <c r="F73" s="435" t="e">
        <f>全②出資時価!F73</f>
        <v>#REF!</v>
      </c>
      <c r="G73" s="435" t="e">
        <f>全②出資時価!G73</f>
        <v>#REF!</v>
      </c>
      <c r="H73" s="435" t="e">
        <f>全②出資時価!H73</f>
        <v>#REF!</v>
      </c>
      <c r="I73" s="435" t="e">
        <f>全②出資時価!I73</f>
        <v>#REF!</v>
      </c>
      <c r="J73" s="435" t="e">
        <f>全②出資時価!J73</f>
        <v>#REF!</v>
      </c>
      <c r="K73" s="435"/>
      <c r="L73" s="338"/>
      <c r="M73" s="436"/>
    </row>
    <row r="74" spans="1:13" ht="13.5" customHeight="1" x14ac:dyDescent="0.15">
      <c r="A74" s="433" t="e">
        <f>全②出資時価!A74</f>
        <v>#REF!</v>
      </c>
      <c r="B74" s="435" t="e">
        <f>全②出資時価!B74</f>
        <v>#REF!</v>
      </c>
      <c r="C74" s="435" t="e">
        <f>全②出資時価!C74</f>
        <v>#REF!</v>
      </c>
      <c r="D74" s="435" t="e">
        <f>全②出資時価!D74</f>
        <v>#REF!</v>
      </c>
      <c r="E74" s="435" t="e">
        <f>全②出資時価!E74</f>
        <v>#REF!</v>
      </c>
      <c r="F74" s="435" t="e">
        <f>全②出資時価!F74</f>
        <v>#REF!</v>
      </c>
      <c r="G74" s="435" t="e">
        <f>全②出資時価!G74</f>
        <v>#REF!</v>
      </c>
      <c r="H74" s="435" t="e">
        <f>全②出資時価!H74</f>
        <v>#REF!</v>
      </c>
      <c r="I74" s="435" t="e">
        <f>全②出資時価!I74</f>
        <v>#REF!</v>
      </c>
      <c r="J74" s="435" t="e">
        <f>全②出資時価!J74</f>
        <v>#REF!</v>
      </c>
      <c r="K74" s="435"/>
      <c r="L74" s="338"/>
      <c r="M74" s="436"/>
    </row>
    <row r="75" spans="1:13" ht="13.5" customHeight="1" x14ac:dyDescent="0.15">
      <c r="A75" s="433" t="e">
        <f>全②出資時価!A75</f>
        <v>#REF!</v>
      </c>
      <c r="B75" s="435" t="e">
        <f>全②出資時価!B75</f>
        <v>#REF!</v>
      </c>
      <c r="C75" s="435" t="e">
        <f>全②出資時価!C75</f>
        <v>#REF!</v>
      </c>
      <c r="D75" s="435" t="e">
        <f>全②出資時価!D75</f>
        <v>#REF!</v>
      </c>
      <c r="E75" s="435" t="e">
        <f>全②出資時価!E75</f>
        <v>#REF!</v>
      </c>
      <c r="F75" s="435" t="e">
        <f>全②出資時価!F75</f>
        <v>#REF!</v>
      </c>
      <c r="G75" s="435" t="e">
        <f>全②出資時価!G75</f>
        <v>#REF!</v>
      </c>
      <c r="H75" s="435" t="e">
        <f>全②出資時価!H75</f>
        <v>#REF!</v>
      </c>
      <c r="I75" s="435" t="e">
        <f>全②出資時価!I75</f>
        <v>#REF!</v>
      </c>
      <c r="J75" s="435" t="e">
        <f>全②出資時価!J75</f>
        <v>#REF!</v>
      </c>
      <c r="K75" s="435"/>
      <c r="L75" s="338"/>
      <c r="M75" s="436"/>
    </row>
    <row r="76" spans="1:13" ht="13.5" customHeight="1" x14ac:dyDescent="0.15">
      <c r="A76" s="433" t="e">
        <f>全②出資時価!A76</f>
        <v>#REF!</v>
      </c>
      <c r="B76" s="435" t="e">
        <f>全②出資時価!B76</f>
        <v>#REF!</v>
      </c>
      <c r="C76" s="435" t="e">
        <f>全②出資時価!C76</f>
        <v>#REF!</v>
      </c>
      <c r="D76" s="435" t="e">
        <f>全②出資時価!D76</f>
        <v>#REF!</v>
      </c>
      <c r="E76" s="435" t="e">
        <f>全②出資時価!E76</f>
        <v>#REF!</v>
      </c>
      <c r="F76" s="435" t="e">
        <f>全②出資時価!F76</f>
        <v>#REF!</v>
      </c>
      <c r="G76" s="435" t="e">
        <f>全②出資時価!G76</f>
        <v>#REF!</v>
      </c>
      <c r="H76" s="435" t="e">
        <f>全②出資時価!H76</f>
        <v>#REF!</v>
      </c>
      <c r="I76" s="435" t="e">
        <f>全②出資時価!I76</f>
        <v>#REF!</v>
      </c>
      <c r="J76" s="435" t="e">
        <f>全②出資時価!J76</f>
        <v>#REF!</v>
      </c>
      <c r="K76" s="435"/>
      <c r="L76" s="338"/>
      <c r="M76" s="436"/>
    </row>
    <row r="77" spans="1:13" ht="13.5" customHeight="1" x14ac:dyDescent="0.15">
      <c r="A77" s="433" t="e">
        <f>全②出資時価!A77</f>
        <v>#REF!</v>
      </c>
      <c r="B77" s="435" t="e">
        <f>全②出資時価!B77</f>
        <v>#REF!</v>
      </c>
      <c r="C77" s="435" t="e">
        <f>全②出資時価!C77</f>
        <v>#REF!</v>
      </c>
      <c r="D77" s="435" t="e">
        <f>全②出資時価!D77</f>
        <v>#REF!</v>
      </c>
      <c r="E77" s="435" t="e">
        <f>全②出資時価!E77</f>
        <v>#REF!</v>
      </c>
      <c r="F77" s="435" t="e">
        <f>全②出資時価!F77</f>
        <v>#REF!</v>
      </c>
      <c r="G77" s="435" t="e">
        <f>全②出資時価!G77</f>
        <v>#REF!</v>
      </c>
      <c r="H77" s="435" t="e">
        <f>全②出資時価!H77</f>
        <v>#REF!</v>
      </c>
      <c r="I77" s="435" t="e">
        <f>全②出資時価!I77</f>
        <v>#REF!</v>
      </c>
      <c r="J77" s="435" t="e">
        <f>全②出資時価!J77</f>
        <v>#REF!</v>
      </c>
      <c r="K77" s="435"/>
      <c r="L77" s="338"/>
      <c r="M77" s="436"/>
    </row>
    <row r="78" spans="1:13" ht="13.5" customHeight="1" x14ac:dyDescent="0.15">
      <c r="A78" s="433" t="e">
        <f>全②出資時価!A78</f>
        <v>#REF!</v>
      </c>
      <c r="B78" s="435" t="e">
        <f>全②出資時価!B78</f>
        <v>#REF!</v>
      </c>
      <c r="C78" s="435" t="e">
        <f>全②出資時価!C78</f>
        <v>#REF!</v>
      </c>
      <c r="D78" s="435" t="e">
        <f>全②出資時価!D78</f>
        <v>#REF!</v>
      </c>
      <c r="E78" s="435" t="e">
        <f>全②出資時価!E78</f>
        <v>#REF!</v>
      </c>
      <c r="F78" s="435" t="e">
        <f>全②出資時価!F78</f>
        <v>#REF!</v>
      </c>
      <c r="G78" s="435" t="e">
        <f>全②出資時価!G78</f>
        <v>#REF!</v>
      </c>
      <c r="H78" s="435" t="e">
        <f>全②出資時価!H78</f>
        <v>#REF!</v>
      </c>
      <c r="I78" s="435" t="e">
        <f>全②出資時価!I78</f>
        <v>#REF!</v>
      </c>
      <c r="J78" s="435" t="e">
        <f>全②出資時価!J78</f>
        <v>#REF!</v>
      </c>
      <c r="K78" s="435"/>
      <c r="L78" s="338"/>
      <c r="M78" s="436"/>
    </row>
    <row r="79" spans="1:13" ht="13.5" customHeight="1" x14ac:dyDescent="0.15">
      <c r="A79" s="433" t="e">
        <f>全②出資時価!A79</f>
        <v>#REF!</v>
      </c>
      <c r="B79" s="435" t="e">
        <f>全②出資時価!B79</f>
        <v>#REF!</v>
      </c>
      <c r="C79" s="435" t="e">
        <f>全②出資時価!C79</f>
        <v>#REF!</v>
      </c>
      <c r="D79" s="435" t="e">
        <f>全②出資時価!D79</f>
        <v>#REF!</v>
      </c>
      <c r="E79" s="435" t="e">
        <f>全②出資時価!E79</f>
        <v>#REF!</v>
      </c>
      <c r="F79" s="435" t="e">
        <f>全②出資時価!F79</f>
        <v>#REF!</v>
      </c>
      <c r="G79" s="435" t="e">
        <f>全②出資時価!G79</f>
        <v>#REF!</v>
      </c>
      <c r="H79" s="435" t="e">
        <f>全②出資時価!H79</f>
        <v>#REF!</v>
      </c>
      <c r="I79" s="435" t="e">
        <f>全②出資時価!I79</f>
        <v>#REF!</v>
      </c>
      <c r="J79" s="435" t="e">
        <f>全②出資時価!J79</f>
        <v>#REF!</v>
      </c>
      <c r="K79" s="435"/>
      <c r="L79" s="338"/>
      <c r="M79" s="436"/>
    </row>
    <row r="80" spans="1:13" ht="13.5" customHeight="1" x14ac:dyDescent="0.15">
      <c r="A80" s="433" t="e">
        <f>全②出資時価!A80</f>
        <v>#REF!</v>
      </c>
      <c r="B80" s="435" t="e">
        <f>全②出資時価!B80</f>
        <v>#REF!</v>
      </c>
      <c r="C80" s="435" t="e">
        <f>全②出資時価!C80</f>
        <v>#REF!</v>
      </c>
      <c r="D80" s="435" t="e">
        <f>全②出資時価!D80</f>
        <v>#REF!</v>
      </c>
      <c r="E80" s="435" t="e">
        <f>全②出資時価!E80</f>
        <v>#REF!</v>
      </c>
      <c r="F80" s="435" t="e">
        <f>全②出資時価!F80</f>
        <v>#REF!</v>
      </c>
      <c r="G80" s="435" t="e">
        <f>全②出資時価!G80</f>
        <v>#REF!</v>
      </c>
      <c r="H80" s="435" t="e">
        <f>全②出資時価!H80</f>
        <v>#REF!</v>
      </c>
      <c r="I80" s="435" t="e">
        <f>全②出資時価!I80</f>
        <v>#REF!</v>
      </c>
      <c r="J80" s="435" t="e">
        <f>全②出資時価!J80</f>
        <v>#REF!</v>
      </c>
      <c r="K80" s="435"/>
      <c r="L80" s="338"/>
      <c r="M80" s="436"/>
    </row>
    <row r="81" spans="1:13" ht="13.5" customHeight="1" x14ac:dyDescent="0.15">
      <c r="A81" s="433" t="e">
        <f>全②出資時価!A81</f>
        <v>#REF!</v>
      </c>
      <c r="B81" s="435" t="e">
        <f>全②出資時価!B81</f>
        <v>#REF!</v>
      </c>
      <c r="C81" s="435" t="e">
        <f>全②出資時価!C81</f>
        <v>#REF!</v>
      </c>
      <c r="D81" s="435" t="e">
        <f>全②出資時価!D81</f>
        <v>#REF!</v>
      </c>
      <c r="E81" s="435" t="e">
        <f>全②出資時価!E81</f>
        <v>#REF!</v>
      </c>
      <c r="F81" s="435" t="e">
        <f>全②出資時価!F81</f>
        <v>#REF!</v>
      </c>
      <c r="G81" s="435" t="e">
        <f>全②出資時価!G81</f>
        <v>#REF!</v>
      </c>
      <c r="H81" s="435" t="e">
        <f>全②出資時価!H81</f>
        <v>#REF!</v>
      </c>
      <c r="I81" s="435" t="e">
        <f>全②出資時価!I81</f>
        <v>#REF!</v>
      </c>
      <c r="J81" s="435" t="e">
        <f>全②出資時価!J81</f>
        <v>#REF!</v>
      </c>
      <c r="K81" s="435"/>
      <c r="L81" s="338"/>
      <c r="M81" s="436"/>
    </row>
    <row r="82" spans="1:13" ht="13.5" customHeight="1" x14ac:dyDescent="0.15">
      <c r="A82" s="433" t="e">
        <f>全②出資時価!A82</f>
        <v>#REF!</v>
      </c>
      <c r="B82" s="435" t="e">
        <f>全②出資時価!B82</f>
        <v>#REF!</v>
      </c>
      <c r="C82" s="435" t="e">
        <f>全②出資時価!C82</f>
        <v>#REF!</v>
      </c>
      <c r="D82" s="435" t="e">
        <f>全②出資時価!D82</f>
        <v>#REF!</v>
      </c>
      <c r="E82" s="435" t="e">
        <f>全②出資時価!E82</f>
        <v>#REF!</v>
      </c>
      <c r="F82" s="435" t="e">
        <f>全②出資時価!F82</f>
        <v>#REF!</v>
      </c>
      <c r="G82" s="435" t="e">
        <f>全②出資時価!G82</f>
        <v>#REF!</v>
      </c>
      <c r="H82" s="435" t="e">
        <f>全②出資時価!H82</f>
        <v>#REF!</v>
      </c>
      <c r="I82" s="435" t="e">
        <f>全②出資時価!I82</f>
        <v>#REF!</v>
      </c>
      <c r="J82" s="435" t="e">
        <f>全②出資時価!J82</f>
        <v>#REF!</v>
      </c>
      <c r="K82" s="435"/>
      <c r="L82" s="338"/>
      <c r="M82" s="436"/>
    </row>
    <row r="83" spans="1:13" ht="13.5" customHeight="1" x14ac:dyDescent="0.15">
      <c r="A83" s="433" t="e">
        <f>全②出資時価!A83</f>
        <v>#REF!</v>
      </c>
      <c r="B83" s="435" t="e">
        <f>全②出資時価!B83</f>
        <v>#REF!</v>
      </c>
      <c r="C83" s="435" t="e">
        <f>全②出資時価!C83</f>
        <v>#REF!</v>
      </c>
      <c r="D83" s="435" t="e">
        <f>全②出資時価!D83</f>
        <v>#REF!</v>
      </c>
      <c r="E83" s="435" t="e">
        <f>全②出資時価!E83</f>
        <v>#REF!</v>
      </c>
      <c r="F83" s="435" t="e">
        <f>全②出資時価!F83</f>
        <v>#REF!</v>
      </c>
      <c r="G83" s="435" t="e">
        <f>全②出資時価!G83</f>
        <v>#REF!</v>
      </c>
      <c r="H83" s="435" t="e">
        <f>全②出資時価!H83</f>
        <v>#REF!</v>
      </c>
      <c r="I83" s="435" t="e">
        <f>全②出資時価!I83</f>
        <v>#REF!</v>
      </c>
      <c r="J83" s="435" t="e">
        <f>全②出資時価!J83</f>
        <v>#REF!</v>
      </c>
      <c r="K83" s="435"/>
      <c r="L83" s="338"/>
      <c r="M83" s="436"/>
    </row>
    <row r="84" spans="1:13" ht="13.5" customHeight="1" x14ac:dyDescent="0.15">
      <c r="A84" s="433" t="e">
        <f>全②出資時価!A84</f>
        <v>#REF!</v>
      </c>
      <c r="B84" s="435" t="e">
        <f>全②出資時価!B84</f>
        <v>#REF!</v>
      </c>
      <c r="C84" s="435" t="e">
        <f>全②出資時価!C84</f>
        <v>#REF!</v>
      </c>
      <c r="D84" s="435" t="e">
        <f>全②出資時価!D84</f>
        <v>#REF!</v>
      </c>
      <c r="E84" s="435" t="e">
        <f>全②出資時価!E84</f>
        <v>#REF!</v>
      </c>
      <c r="F84" s="435" t="e">
        <f>全②出資時価!F84</f>
        <v>#REF!</v>
      </c>
      <c r="G84" s="435" t="e">
        <f>全②出資時価!G84</f>
        <v>#REF!</v>
      </c>
      <c r="H84" s="435" t="e">
        <f>全②出資時価!H84</f>
        <v>#REF!</v>
      </c>
      <c r="I84" s="435" t="e">
        <f>全②出資時価!I84</f>
        <v>#REF!</v>
      </c>
      <c r="J84" s="435" t="e">
        <f>全②出資時価!J84</f>
        <v>#REF!</v>
      </c>
      <c r="K84" s="435"/>
      <c r="L84" s="338"/>
      <c r="M84" s="436"/>
    </row>
    <row r="85" spans="1:13" ht="13.5" customHeight="1" x14ac:dyDescent="0.15">
      <c r="A85" s="433" t="e">
        <f>全②出資時価!A85</f>
        <v>#REF!</v>
      </c>
      <c r="B85" s="435" t="e">
        <f>全②出資時価!B85</f>
        <v>#REF!</v>
      </c>
      <c r="C85" s="435" t="e">
        <f>全②出資時価!C85</f>
        <v>#REF!</v>
      </c>
      <c r="D85" s="435" t="e">
        <f>全②出資時価!D85</f>
        <v>#REF!</v>
      </c>
      <c r="E85" s="435" t="e">
        <f>全②出資時価!E85</f>
        <v>#REF!</v>
      </c>
      <c r="F85" s="435" t="e">
        <f>全②出資時価!F85</f>
        <v>#REF!</v>
      </c>
      <c r="G85" s="435" t="e">
        <f>全②出資時価!G85</f>
        <v>#REF!</v>
      </c>
      <c r="H85" s="435" t="e">
        <f>全②出資時価!H85</f>
        <v>#REF!</v>
      </c>
      <c r="I85" s="435" t="e">
        <f>全②出資時価!I85</f>
        <v>#REF!</v>
      </c>
      <c r="J85" s="435" t="e">
        <f>全②出資時価!J85</f>
        <v>#REF!</v>
      </c>
      <c r="K85" s="435"/>
      <c r="L85" s="338"/>
      <c r="M85" s="436"/>
    </row>
    <row r="86" spans="1:13" ht="13.5" customHeight="1" x14ac:dyDescent="0.15">
      <c r="A86" s="433" t="e">
        <f>全②出資時価!A86</f>
        <v>#REF!</v>
      </c>
      <c r="B86" s="435" t="e">
        <f>全②出資時価!B86</f>
        <v>#REF!</v>
      </c>
      <c r="C86" s="435" t="e">
        <f>全②出資時価!C86</f>
        <v>#REF!</v>
      </c>
      <c r="D86" s="435" t="e">
        <f>全②出資時価!D86</f>
        <v>#REF!</v>
      </c>
      <c r="E86" s="435" t="e">
        <f>全②出資時価!E86</f>
        <v>#REF!</v>
      </c>
      <c r="F86" s="435" t="e">
        <f>全②出資時価!F86</f>
        <v>#REF!</v>
      </c>
      <c r="G86" s="435" t="e">
        <f>全②出資時価!G86</f>
        <v>#REF!</v>
      </c>
      <c r="H86" s="435" t="e">
        <f>全②出資時価!H86</f>
        <v>#REF!</v>
      </c>
      <c r="I86" s="435" t="e">
        <f>全②出資時価!I86</f>
        <v>#REF!</v>
      </c>
      <c r="J86" s="435" t="e">
        <f>全②出資時価!J86</f>
        <v>#REF!</v>
      </c>
      <c r="K86" s="435"/>
      <c r="L86" s="338"/>
      <c r="M86" s="436"/>
    </row>
    <row r="87" spans="1:13" ht="13.5" customHeight="1" x14ac:dyDescent="0.15">
      <c r="A87" s="433" t="e">
        <f>全②出資時価!A87</f>
        <v>#REF!</v>
      </c>
      <c r="B87" s="435" t="e">
        <f>全②出資時価!B87</f>
        <v>#REF!</v>
      </c>
      <c r="C87" s="435" t="e">
        <f>全②出資時価!C87</f>
        <v>#REF!</v>
      </c>
      <c r="D87" s="435" t="e">
        <f>全②出資時価!D87</f>
        <v>#REF!</v>
      </c>
      <c r="E87" s="435" t="e">
        <f>全②出資時価!E87</f>
        <v>#REF!</v>
      </c>
      <c r="F87" s="435" t="e">
        <f>全②出資時価!F87</f>
        <v>#REF!</v>
      </c>
      <c r="G87" s="435" t="e">
        <f>全②出資時価!G87</f>
        <v>#REF!</v>
      </c>
      <c r="H87" s="435" t="e">
        <f>全②出資時価!H87</f>
        <v>#REF!</v>
      </c>
      <c r="I87" s="435" t="e">
        <f>全②出資時価!I87</f>
        <v>#REF!</v>
      </c>
      <c r="J87" s="435" t="e">
        <f>全②出資時価!J87</f>
        <v>#REF!</v>
      </c>
      <c r="K87" s="435"/>
      <c r="L87" s="338"/>
      <c r="M87" s="436"/>
    </row>
    <row r="88" spans="1:13" ht="13.5" customHeight="1" x14ac:dyDescent="0.15">
      <c r="A88" s="433" t="e">
        <f>全②出資時価!A88</f>
        <v>#REF!</v>
      </c>
      <c r="B88" s="435" t="e">
        <f>全②出資時価!B88</f>
        <v>#REF!</v>
      </c>
      <c r="C88" s="435" t="e">
        <f>全②出資時価!C88</f>
        <v>#REF!</v>
      </c>
      <c r="D88" s="435" t="e">
        <f>全②出資時価!D88</f>
        <v>#REF!</v>
      </c>
      <c r="E88" s="435" t="e">
        <f>全②出資時価!E88</f>
        <v>#REF!</v>
      </c>
      <c r="F88" s="435" t="e">
        <f>全②出資時価!F88</f>
        <v>#REF!</v>
      </c>
      <c r="G88" s="435" t="e">
        <f>全②出資時価!G88</f>
        <v>#REF!</v>
      </c>
      <c r="H88" s="435" t="e">
        <f>全②出資時価!H88</f>
        <v>#REF!</v>
      </c>
      <c r="I88" s="435" t="e">
        <f>全②出資時価!I88</f>
        <v>#REF!</v>
      </c>
      <c r="J88" s="435" t="e">
        <f>全②出資時価!J88</f>
        <v>#REF!</v>
      </c>
      <c r="K88" s="435"/>
      <c r="L88" s="338"/>
      <c r="M88" s="436"/>
    </row>
    <row r="89" spans="1:13" ht="13.5" customHeight="1" x14ac:dyDescent="0.15">
      <c r="A89" s="433" t="e">
        <f>全②出資時価!A89</f>
        <v>#REF!</v>
      </c>
      <c r="B89" s="435" t="e">
        <f>全②出資時価!B89</f>
        <v>#REF!</v>
      </c>
      <c r="C89" s="435" t="e">
        <f>全②出資時価!C89</f>
        <v>#REF!</v>
      </c>
      <c r="D89" s="435" t="e">
        <f>全②出資時価!D89</f>
        <v>#REF!</v>
      </c>
      <c r="E89" s="435" t="e">
        <f>全②出資時価!E89</f>
        <v>#REF!</v>
      </c>
      <c r="F89" s="435" t="e">
        <f>全②出資時価!F89</f>
        <v>#REF!</v>
      </c>
      <c r="G89" s="435" t="e">
        <f>全②出資時価!G89</f>
        <v>#REF!</v>
      </c>
      <c r="H89" s="435" t="e">
        <f>全②出資時価!H89</f>
        <v>#REF!</v>
      </c>
      <c r="I89" s="435" t="e">
        <f>全②出資時価!I89</f>
        <v>#REF!</v>
      </c>
      <c r="J89" s="435" t="e">
        <f>全②出資時価!J89</f>
        <v>#REF!</v>
      </c>
      <c r="K89" s="435"/>
      <c r="L89" s="338"/>
      <c r="M89" s="436"/>
    </row>
    <row r="90" spans="1:13" ht="13.5" customHeight="1" x14ac:dyDescent="0.15">
      <c r="A90" s="433" t="e">
        <f>全②出資時価!A90</f>
        <v>#REF!</v>
      </c>
      <c r="B90" s="435" t="e">
        <f>全②出資時価!B90</f>
        <v>#REF!</v>
      </c>
      <c r="C90" s="435" t="e">
        <f>全②出資時価!C90</f>
        <v>#REF!</v>
      </c>
      <c r="D90" s="435" t="e">
        <f>全②出資時価!D90</f>
        <v>#REF!</v>
      </c>
      <c r="E90" s="435" t="e">
        <f>全②出資時価!E90</f>
        <v>#REF!</v>
      </c>
      <c r="F90" s="435" t="e">
        <f>全②出資時価!F90</f>
        <v>#REF!</v>
      </c>
      <c r="G90" s="435" t="e">
        <f>全②出資時価!G90</f>
        <v>#REF!</v>
      </c>
      <c r="H90" s="435" t="e">
        <f>全②出資時価!H90</f>
        <v>#REF!</v>
      </c>
      <c r="I90" s="435" t="e">
        <f>全②出資時価!I90</f>
        <v>#REF!</v>
      </c>
      <c r="J90" s="435" t="e">
        <f>全②出資時価!J90</f>
        <v>#REF!</v>
      </c>
      <c r="K90" s="435"/>
      <c r="L90" s="338"/>
      <c r="M90" s="436"/>
    </row>
    <row r="91" spans="1:13" ht="13.5" customHeight="1" x14ac:dyDescent="0.15">
      <c r="A91" s="433" t="e">
        <f>全②出資時価!A91</f>
        <v>#REF!</v>
      </c>
      <c r="B91" s="435" t="e">
        <f>全②出資時価!B91</f>
        <v>#REF!</v>
      </c>
      <c r="C91" s="435" t="e">
        <f>全②出資時価!C91</f>
        <v>#REF!</v>
      </c>
      <c r="D91" s="435" t="e">
        <f>全②出資時価!D91</f>
        <v>#REF!</v>
      </c>
      <c r="E91" s="435" t="e">
        <f>全②出資時価!E91</f>
        <v>#REF!</v>
      </c>
      <c r="F91" s="435" t="e">
        <f>全②出資時価!F91</f>
        <v>#REF!</v>
      </c>
      <c r="G91" s="435" t="e">
        <f>全②出資時価!G91</f>
        <v>#REF!</v>
      </c>
      <c r="H91" s="435" t="e">
        <f>全②出資時価!H91</f>
        <v>#REF!</v>
      </c>
      <c r="I91" s="435" t="e">
        <f>全②出資時価!I91</f>
        <v>#REF!</v>
      </c>
      <c r="J91" s="435" t="e">
        <f>全②出資時価!J91</f>
        <v>#REF!</v>
      </c>
      <c r="K91" s="435"/>
      <c r="L91" s="338"/>
      <c r="M91" s="436"/>
    </row>
    <row r="92" spans="1:13" ht="13.5" customHeight="1" x14ac:dyDescent="0.15">
      <c r="A92" s="433" t="e">
        <f>全②出資時価!A92</f>
        <v>#REF!</v>
      </c>
      <c r="B92" s="435" t="e">
        <f>全②出資時価!B92</f>
        <v>#REF!</v>
      </c>
      <c r="C92" s="435" t="e">
        <f>全②出資時価!C92</f>
        <v>#REF!</v>
      </c>
      <c r="D92" s="435" t="e">
        <f>全②出資時価!D92</f>
        <v>#REF!</v>
      </c>
      <c r="E92" s="435" t="e">
        <f>全②出資時価!E92</f>
        <v>#REF!</v>
      </c>
      <c r="F92" s="435" t="e">
        <f>全②出資時価!F92</f>
        <v>#REF!</v>
      </c>
      <c r="G92" s="435" t="e">
        <f>全②出資時価!G92</f>
        <v>#REF!</v>
      </c>
      <c r="H92" s="435" t="e">
        <f>全②出資時価!H92</f>
        <v>#REF!</v>
      </c>
      <c r="I92" s="435" t="e">
        <f>全②出資時価!I92</f>
        <v>#REF!</v>
      </c>
      <c r="J92" s="435" t="e">
        <f>全②出資時価!J92</f>
        <v>#REF!</v>
      </c>
      <c r="K92" s="435"/>
      <c r="L92" s="338"/>
      <c r="M92" s="436"/>
    </row>
    <row r="93" spans="1:13" ht="13.5" customHeight="1" x14ac:dyDescent="0.15">
      <c r="A93" s="433" t="e">
        <f>全②出資時価!A93</f>
        <v>#REF!</v>
      </c>
      <c r="B93" s="435" t="e">
        <f>全②出資時価!B93</f>
        <v>#REF!</v>
      </c>
      <c r="C93" s="435" t="e">
        <f>全②出資時価!C93</f>
        <v>#REF!</v>
      </c>
      <c r="D93" s="435" t="e">
        <f>全②出資時価!D93</f>
        <v>#REF!</v>
      </c>
      <c r="E93" s="435" t="e">
        <f>全②出資時価!E93</f>
        <v>#REF!</v>
      </c>
      <c r="F93" s="435" t="e">
        <f>全②出資時価!F93</f>
        <v>#REF!</v>
      </c>
      <c r="G93" s="435" t="e">
        <f>全②出資時価!G93</f>
        <v>#REF!</v>
      </c>
      <c r="H93" s="435" t="e">
        <f>全②出資時価!H93</f>
        <v>#REF!</v>
      </c>
      <c r="I93" s="435" t="e">
        <f>全②出資時価!I93</f>
        <v>#REF!</v>
      </c>
      <c r="J93" s="435" t="e">
        <f>全②出資時価!J93</f>
        <v>#REF!</v>
      </c>
      <c r="K93" s="435"/>
      <c r="L93" s="338"/>
      <c r="M93" s="436"/>
    </row>
    <row r="94" spans="1:13" ht="13.5" customHeight="1" x14ac:dyDescent="0.15">
      <c r="A94" s="433" t="e">
        <f>全②出資時価!A94</f>
        <v>#REF!</v>
      </c>
      <c r="B94" s="435" t="e">
        <f>全②出資時価!B94</f>
        <v>#REF!</v>
      </c>
      <c r="C94" s="435" t="e">
        <f>全②出資時価!C94</f>
        <v>#REF!</v>
      </c>
      <c r="D94" s="435" t="e">
        <f>全②出資時価!D94</f>
        <v>#REF!</v>
      </c>
      <c r="E94" s="435" t="e">
        <f>全②出資時価!E94</f>
        <v>#REF!</v>
      </c>
      <c r="F94" s="435" t="e">
        <f>全②出資時価!F94</f>
        <v>#REF!</v>
      </c>
      <c r="G94" s="435" t="e">
        <f>全②出資時価!G94</f>
        <v>#REF!</v>
      </c>
      <c r="H94" s="435" t="e">
        <f>全②出資時価!H94</f>
        <v>#REF!</v>
      </c>
      <c r="I94" s="435" t="e">
        <f>全②出資時価!I94</f>
        <v>#REF!</v>
      </c>
      <c r="J94" s="435" t="e">
        <f>全②出資時価!J94</f>
        <v>#REF!</v>
      </c>
      <c r="K94" s="435"/>
      <c r="L94" s="338"/>
      <c r="M94" s="436"/>
    </row>
    <row r="95" spans="1:13" ht="13.5" customHeight="1" x14ac:dyDescent="0.15">
      <c r="A95" s="433" t="e">
        <f>全②出資時価!A95</f>
        <v>#REF!</v>
      </c>
      <c r="B95" s="435" t="e">
        <f>全②出資時価!B95</f>
        <v>#REF!</v>
      </c>
      <c r="C95" s="435" t="e">
        <f>全②出資時価!C95</f>
        <v>#REF!</v>
      </c>
      <c r="D95" s="435" t="e">
        <f>全②出資時価!D95</f>
        <v>#REF!</v>
      </c>
      <c r="E95" s="435" t="e">
        <f>全②出資時価!E95</f>
        <v>#REF!</v>
      </c>
      <c r="F95" s="435" t="e">
        <f>全②出資時価!F95</f>
        <v>#REF!</v>
      </c>
      <c r="G95" s="435" t="e">
        <f>全②出資時価!G95</f>
        <v>#REF!</v>
      </c>
      <c r="H95" s="435" t="e">
        <f>全②出資時価!H95</f>
        <v>#REF!</v>
      </c>
      <c r="I95" s="435" t="e">
        <f>全②出資時価!I95</f>
        <v>#REF!</v>
      </c>
      <c r="J95" s="435" t="e">
        <f>全②出資時価!J95</f>
        <v>#REF!</v>
      </c>
      <c r="K95" s="435"/>
      <c r="L95" s="338"/>
      <c r="M95" s="436"/>
    </row>
    <row r="96" spans="1:13" ht="13.5" customHeight="1" x14ac:dyDescent="0.15">
      <c r="A96" s="433" t="e">
        <f>全②出資時価!A96</f>
        <v>#REF!</v>
      </c>
      <c r="B96" s="435" t="e">
        <f>全②出資時価!B96</f>
        <v>#REF!</v>
      </c>
      <c r="C96" s="435" t="e">
        <f>全②出資時価!C96</f>
        <v>#REF!</v>
      </c>
      <c r="D96" s="435" t="e">
        <f>全②出資時価!D96</f>
        <v>#REF!</v>
      </c>
      <c r="E96" s="435" t="e">
        <f>全②出資時価!E96</f>
        <v>#REF!</v>
      </c>
      <c r="F96" s="435" t="e">
        <f>全②出資時価!F96</f>
        <v>#REF!</v>
      </c>
      <c r="G96" s="435" t="e">
        <f>全②出資時価!G96</f>
        <v>#REF!</v>
      </c>
      <c r="H96" s="435" t="e">
        <f>全②出資時価!H96</f>
        <v>#REF!</v>
      </c>
      <c r="I96" s="435" t="e">
        <f>全②出資時価!I96</f>
        <v>#REF!</v>
      </c>
      <c r="J96" s="435" t="e">
        <f>全②出資時価!J96</f>
        <v>#REF!</v>
      </c>
      <c r="K96" s="435"/>
      <c r="L96" s="338"/>
      <c r="M96" s="436"/>
    </row>
    <row r="97" spans="1:14" ht="13.5" customHeight="1" x14ac:dyDescent="0.15">
      <c r="A97" s="433" t="e">
        <f>全②出資時価!A97</f>
        <v>#REF!</v>
      </c>
      <c r="B97" s="435" t="e">
        <f>全②出資時価!B97</f>
        <v>#REF!</v>
      </c>
      <c r="C97" s="435" t="e">
        <f>全②出資時価!C97</f>
        <v>#REF!</v>
      </c>
      <c r="D97" s="435" t="e">
        <f>全②出資時価!D97</f>
        <v>#REF!</v>
      </c>
      <c r="E97" s="435" t="e">
        <f>全②出資時価!E97</f>
        <v>#REF!</v>
      </c>
      <c r="F97" s="435" t="e">
        <f>全②出資時価!F97</f>
        <v>#REF!</v>
      </c>
      <c r="G97" s="435" t="e">
        <f>全②出資時価!G97</f>
        <v>#REF!</v>
      </c>
      <c r="H97" s="435" t="e">
        <f>全②出資時価!H97</f>
        <v>#REF!</v>
      </c>
      <c r="I97" s="435" t="e">
        <f>全②出資時価!I97</f>
        <v>#REF!</v>
      </c>
      <c r="J97" s="435" t="e">
        <f>全②出資時価!J97</f>
        <v>#REF!</v>
      </c>
      <c r="K97" s="435"/>
      <c r="L97" s="338"/>
      <c r="M97" s="436"/>
    </row>
    <row r="98" spans="1:14" ht="13.5" customHeight="1" x14ac:dyDescent="0.15">
      <c r="A98" s="433" t="e">
        <f>全②出資時価!A98</f>
        <v>#REF!</v>
      </c>
      <c r="B98" s="435" t="e">
        <f>全②出資時価!B98</f>
        <v>#REF!</v>
      </c>
      <c r="C98" s="435" t="e">
        <f>全②出資時価!C98</f>
        <v>#REF!</v>
      </c>
      <c r="D98" s="435" t="e">
        <f>全②出資時価!D98</f>
        <v>#REF!</v>
      </c>
      <c r="E98" s="435" t="e">
        <f>全②出資時価!E98</f>
        <v>#REF!</v>
      </c>
      <c r="F98" s="435" t="e">
        <f>全②出資時価!F98</f>
        <v>#REF!</v>
      </c>
      <c r="G98" s="435" t="e">
        <f>全②出資時価!G98</f>
        <v>#REF!</v>
      </c>
      <c r="H98" s="435" t="e">
        <f>全②出資時価!H98</f>
        <v>#REF!</v>
      </c>
      <c r="I98" s="435" t="e">
        <f>全②出資時価!I98</f>
        <v>#REF!</v>
      </c>
      <c r="J98" s="435" t="e">
        <f>全②出資時価!J98</f>
        <v>#REF!</v>
      </c>
      <c r="K98" s="435"/>
      <c r="L98" s="338"/>
      <c r="M98" s="436"/>
    </row>
    <row r="99" spans="1:14" ht="13.5" customHeight="1" x14ac:dyDescent="0.15">
      <c r="A99" s="433" t="e">
        <f>全②出資時価!A99</f>
        <v>#REF!</v>
      </c>
      <c r="B99" s="435" t="e">
        <f>全②出資時価!B99</f>
        <v>#REF!</v>
      </c>
      <c r="C99" s="435" t="e">
        <f>全②出資時価!C99</f>
        <v>#REF!</v>
      </c>
      <c r="D99" s="435" t="e">
        <f>全②出資時価!D99</f>
        <v>#REF!</v>
      </c>
      <c r="E99" s="435" t="e">
        <f>全②出資時価!E99</f>
        <v>#REF!</v>
      </c>
      <c r="F99" s="435" t="e">
        <f>全②出資時価!F99</f>
        <v>#REF!</v>
      </c>
      <c r="G99" s="435" t="e">
        <f>全②出資時価!G99</f>
        <v>#REF!</v>
      </c>
      <c r="H99" s="435" t="e">
        <f>全②出資時価!H99</f>
        <v>#REF!</v>
      </c>
      <c r="I99" s="435" t="e">
        <f>全②出資時価!I99</f>
        <v>#REF!</v>
      </c>
      <c r="J99" s="435" t="e">
        <f>全②出資時価!J99</f>
        <v>#REF!</v>
      </c>
      <c r="K99" s="435"/>
      <c r="L99" s="338"/>
      <c r="M99" s="436"/>
    </row>
    <row r="100" spans="1:14" ht="13.5" customHeight="1" x14ac:dyDescent="0.15">
      <c r="A100" s="433" t="e">
        <f>全②出資時価!A100</f>
        <v>#REF!</v>
      </c>
      <c r="B100" s="435" t="e">
        <f>全②出資時価!B100</f>
        <v>#REF!</v>
      </c>
      <c r="C100" s="435" t="e">
        <f>全②出資時価!C100</f>
        <v>#REF!</v>
      </c>
      <c r="D100" s="435" t="e">
        <f>全②出資時価!D100</f>
        <v>#REF!</v>
      </c>
      <c r="E100" s="435" t="e">
        <f>全②出資時価!E100</f>
        <v>#REF!</v>
      </c>
      <c r="F100" s="435" t="e">
        <f>全②出資時価!F100</f>
        <v>#REF!</v>
      </c>
      <c r="G100" s="435" t="e">
        <f>全②出資時価!G100</f>
        <v>#REF!</v>
      </c>
      <c r="H100" s="435" t="e">
        <f>全②出資時価!H100</f>
        <v>#REF!</v>
      </c>
      <c r="I100" s="435" t="e">
        <f>全②出資時価!I100</f>
        <v>#REF!</v>
      </c>
      <c r="J100" s="435" t="e">
        <f>全②出資時価!J100</f>
        <v>#REF!</v>
      </c>
      <c r="K100" s="435"/>
      <c r="L100" s="338"/>
      <c r="M100" s="436"/>
    </row>
    <row r="101" spans="1:14" ht="13.5" customHeight="1" x14ac:dyDescent="0.15">
      <c r="A101" s="433" t="e">
        <f>全②出資時価!A101</f>
        <v>#REF!</v>
      </c>
      <c r="B101" s="435" t="e">
        <f>全②出資時価!B101</f>
        <v>#REF!</v>
      </c>
      <c r="C101" s="435" t="e">
        <f>全②出資時価!C101</f>
        <v>#REF!</v>
      </c>
      <c r="D101" s="435" t="e">
        <f>全②出資時価!D101</f>
        <v>#REF!</v>
      </c>
      <c r="E101" s="435" t="e">
        <f>全②出資時価!E101</f>
        <v>#REF!</v>
      </c>
      <c r="F101" s="435" t="e">
        <f>全②出資時価!F101</f>
        <v>#REF!</v>
      </c>
      <c r="G101" s="435" t="e">
        <f>全②出資時価!G101</f>
        <v>#REF!</v>
      </c>
      <c r="H101" s="435" t="e">
        <f>全②出資時価!H101</f>
        <v>#REF!</v>
      </c>
      <c r="I101" s="435" t="e">
        <f>全②出資時価!I101</f>
        <v>#REF!</v>
      </c>
      <c r="J101" s="435" t="e">
        <f>全②出資時価!J101</f>
        <v>#REF!</v>
      </c>
      <c r="K101" s="435"/>
    </row>
    <row r="102" spans="1:14" ht="13.5" customHeight="1" x14ac:dyDescent="0.15">
      <c r="A102" s="433" t="e">
        <f>全②出資時価!A102</f>
        <v>#REF!</v>
      </c>
      <c r="B102" s="435" t="e">
        <f>全②出資時価!B102</f>
        <v>#REF!</v>
      </c>
      <c r="C102" s="435" t="e">
        <f>全②出資時価!C102</f>
        <v>#REF!</v>
      </c>
      <c r="D102" s="435" t="e">
        <f>全②出資時価!D102</f>
        <v>#REF!</v>
      </c>
      <c r="E102" s="435" t="e">
        <f>全②出資時価!E102</f>
        <v>#REF!</v>
      </c>
      <c r="F102" s="435" t="e">
        <f>全②出資時価!F102</f>
        <v>#REF!</v>
      </c>
      <c r="G102" s="435" t="e">
        <f>全②出資時価!G102</f>
        <v>#REF!</v>
      </c>
      <c r="H102" s="435" t="e">
        <f>全②出資時価!H102</f>
        <v>#REF!</v>
      </c>
      <c r="I102" s="435" t="e">
        <f>全②出資時価!I102</f>
        <v>#REF!</v>
      </c>
      <c r="J102" s="435" t="e">
        <f>全②出資時価!J102</f>
        <v>#REF!</v>
      </c>
      <c r="K102" s="435"/>
    </row>
    <row r="103" spans="1:14" ht="13.5" customHeight="1" x14ac:dyDescent="0.15">
      <c r="A103" s="433" t="e">
        <f>全②出資時価!A103</f>
        <v>#REF!</v>
      </c>
      <c r="B103" s="435" t="e">
        <f>全②出資時価!B103</f>
        <v>#REF!</v>
      </c>
      <c r="C103" s="435" t="e">
        <f>全②出資時価!C103</f>
        <v>#REF!</v>
      </c>
      <c r="D103" s="435" t="e">
        <f>全②出資時価!D103</f>
        <v>#REF!</v>
      </c>
      <c r="E103" s="435" t="e">
        <f>全②出資時価!E103</f>
        <v>#REF!</v>
      </c>
      <c r="F103" s="435" t="e">
        <f>全②出資時価!F103</f>
        <v>#REF!</v>
      </c>
      <c r="G103" s="435" t="e">
        <f>全②出資時価!G103</f>
        <v>#REF!</v>
      </c>
      <c r="H103" s="435" t="e">
        <f>全②出資時価!H103</f>
        <v>#REF!</v>
      </c>
      <c r="I103" s="435" t="e">
        <f>全②出資時価!I103</f>
        <v>#REF!</v>
      </c>
      <c r="J103" s="435" t="e">
        <f>全②出資時価!J103</f>
        <v>#REF!</v>
      </c>
      <c r="K103" s="435"/>
    </row>
    <row r="104" spans="1:14" ht="13.5" customHeight="1" x14ac:dyDescent="0.15">
      <c r="A104" s="433" t="e">
        <f>全②出資時価!A104</f>
        <v>#REF!</v>
      </c>
      <c r="B104" s="435" t="e">
        <f>全②出資時価!B104</f>
        <v>#REF!</v>
      </c>
      <c r="C104" s="435" t="e">
        <f>全②出資時価!C104</f>
        <v>#REF!</v>
      </c>
      <c r="D104" s="435" t="e">
        <f>全②出資時価!D104</f>
        <v>#REF!</v>
      </c>
      <c r="E104" s="435" t="e">
        <f>全②出資時価!E104</f>
        <v>#REF!</v>
      </c>
      <c r="F104" s="435" t="e">
        <f>全②出資時価!F104</f>
        <v>#REF!</v>
      </c>
      <c r="G104" s="435" t="e">
        <f>全②出資時価!G104</f>
        <v>#REF!</v>
      </c>
      <c r="H104" s="435" t="e">
        <f>全②出資時価!H104</f>
        <v>#REF!</v>
      </c>
      <c r="I104" s="435" t="e">
        <f>全②出資時価!I104</f>
        <v>#REF!</v>
      </c>
      <c r="J104" s="435" t="e">
        <f>全②出資時価!J104</f>
        <v>#REF!</v>
      </c>
      <c r="K104" s="435"/>
    </row>
    <row r="105" spans="1:14" ht="13.5" customHeight="1" x14ac:dyDescent="0.15">
      <c r="A105" s="433" t="e">
        <f>全②出資時価!A105</f>
        <v>#REF!</v>
      </c>
      <c r="B105" s="435" t="e">
        <f>全②出資時価!B105</f>
        <v>#REF!</v>
      </c>
      <c r="C105" s="435" t="e">
        <f>全②出資時価!C105</f>
        <v>#REF!</v>
      </c>
      <c r="D105" s="435" t="e">
        <f>全②出資時価!D105</f>
        <v>#REF!</v>
      </c>
      <c r="E105" s="435" t="e">
        <f>全②出資時価!E105</f>
        <v>#REF!</v>
      </c>
      <c r="F105" s="435" t="e">
        <f>全②出資時価!F105</f>
        <v>#REF!</v>
      </c>
      <c r="G105" s="435" t="e">
        <f>全②出資時価!G105</f>
        <v>#REF!</v>
      </c>
      <c r="H105" s="435" t="e">
        <f>全②出資時価!H105</f>
        <v>#REF!</v>
      </c>
      <c r="I105" s="435" t="e">
        <f>全②出資時価!I105</f>
        <v>#REF!</v>
      </c>
      <c r="J105" s="435" t="e">
        <f>全②出資時価!J105</f>
        <v>#REF!</v>
      </c>
      <c r="K105" s="435"/>
    </row>
    <row r="106" spans="1:14" ht="13.5" customHeight="1" x14ac:dyDescent="0.15">
      <c r="A106" s="433" t="e">
        <f>全②出資時価!A106</f>
        <v>#REF!</v>
      </c>
      <c r="B106" s="435" t="e">
        <f>全②出資時価!B106</f>
        <v>#REF!</v>
      </c>
      <c r="C106" s="435" t="e">
        <f>全②出資時価!C106</f>
        <v>#REF!</v>
      </c>
      <c r="D106" s="435" t="e">
        <f>全②出資時価!D106</f>
        <v>#REF!</v>
      </c>
      <c r="E106" s="435" t="e">
        <f>全②出資時価!E106</f>
        <v>#REF!</v>
      </c>
      <c r="F106" s="435" t="e">
        <f>全②出資時価!F106</f>
        <v>#REF!</v>
      </c>
      <c r="G106" s="435" t="e">
        <f>全②出資時価!G106</f>
        <v>#REF!</v>
      </c>
      <c r="H106" s="435" t="e">
        <f>全②出資時価!H106</f>
        <v>#REF!</v>
      </c>
      <c r="I106" s="435" t="e">
        <f>全②出資時価!I106</f>
        <v>#REF!</v>
      </c>
      <c r="J106" s="435" t="e">
        <f>全②出資時価!J106</f>
        <v>#REF!</v>
      </c>
      <c r="K106" s="435"/>
    </row>
    <row r="107" spans="1:14" ht="13.5" customHeight="1" x14ac:dyDescent="0.15">
      <c r="A107" s="433" t="e">
        <f>全②出資時価!A107</f>
        <v>#REF!</v>
      </c>
      <c r="B107" s="435" t="e">
        <f>全②出資時価!B107</f>
        <v>#REF!</v>
      </c>
      <c r="C107" s="435" t="e">
        <f>全②出資時価!C107</f>
        <v>#REF!</v>
      </c>
      <c r="D107" s="435" t="e">
        <f>全②出資時価!D107</f>
        <v>#REF!</v>
      </c>
      <c r="E107" s="435" t="e">
        <f>全②出資時価!E107</f>
        <v>#REF!</v>
      </c>
      <c r="F107" s="435" t="e">
        <f>全②出資時価!F107</f>
        <v>#REF!</v>
      </c>
      <c r="G107" s="435" t="e">
        <f>全②出資時価!G107</f>
        <v>#REF!</v>
      </c>
      <c r="H107" s="435" t="e">
        <f>全②出資時価!H107</f>
        <v>#REF!</v>
      </c>
      <c r="I107" s="435" t="e">
        <f>全②出資時価!I107</f>
        <v>#REF!</v>
      </c>
      <c r="J107" s="435" t="e">
        <f>全②出資時価!J107</f>
        <v>#REF!</v>
      </c>
      <c r="K107" s="435"/>
    </row>
    <row r="108" spans="1:14" ht="13.5" customHeight="1" x14ac:dyDescent="0.15">
      <c r="A108" s="433" t="e">
        <f>全②出資時価!A108</f>
        <v>#REF!</v>
      </c>
      <c r="B108" s="435" t="e">
        <f>全②出資時価!B108</f>
        <v>#REF!</v>
      </c>
      <c r="C108" s="435" t="e">
        <f>全②出資時価!C108</f>
        <v>#REF!</v>
      </c>
      <c r="D108" s="435" t="e">
        <f>全②出資時価!D108</f>
        <v>#REF!</v>
      </c>
      <c r="E108" s="435" t="e">
        <f>全②出資時価!E108</f>
        <v>#REF!</v>
      </c>
      <c r="F108" s="435" t="e">
        <f>全②出資時価!F108</f>
        <v>#REF!</v>
      </c>
      <c r="G108" s="435" t="e">
        <f>全②出資時価!G108</f>
        <v>#REF!</v>
      </c>
      <c r="H108" s="435" t="e">
        <f>全②出資時価!H108</f>
        <v>#REF!</v>
      </c>
      <c r="I108" s="435" t="e">
        <f>全②出資時価!I108</f>
        <v>#REF!</v>
      </c>
      <c r="J108" s="435" t="e">
        <f>全②出資時価!J108</f>
        <v>#REF!</v>
      </c>
      <c r="K108" s="435"/>
    </row>
    <row r="109" spans="1:14" ht="13.5" customHeight="1" x14ac:dyDescent="0.15">
      <c r="A109" s="433" t="e">
        <f>全②出資時価!A109</f>
        <v>#REF!</v>
      </c>
      <c r="B109" s="435" t="e">
        <f>全②出資時価!B109</f>
        <v>#REF!</v>
      </c>
      <c r="C109" s="435" t="e">
        <f>全②出資時価!C109</f>
        <v>#REF!</v>
      </c>
      <c r="D109" s="435" t="e">
        <f>全②出資時価!D109</f>
        <v>#REF!</v>
      </c>
      <c r="E109" s="435" t="e">
        <f>全②出資時価!E109</f>
        <v>#REF!</v>
      </c>
      <c r="F109" s="435" t="e">
        <f>全②出資時価!F109</f>
        <v>#REF!</v>
      </c>
      <c r="G109" s="435" t="e">
        <f>全②出資時価!G109</f>
        <v>#REF!</v>
      </c>
      <c r="H109" s="435" t="e">
        <f>全②出資時価!H109</f>
        <v>#REF!</v>
      </c>
      <c r="I109" s="435" t="e">
        <f>全②出資時価!I109</f>
        <v>#REF!</v>
      </c>
      <c r="J109" s="435" t="e">
        <f>全②出資時価!J109</f>
        <v>#REF!</v>
      </c>
      <c r="K109" s="435"/>
    </row>
    <row r="110" spans="1:14" ht="13.5" customHeight="1" x14ac:dyDescent="0.15">
      <c r="A110" s="433" t="e">
        <f>全②出資時価!A110</f>
        <v>#REF!</v>
      </c>
      <c r="B110" s="435" t="e">
        <f>全②出資時価!B110</f>
        <v>#REF!</v>
      </c>
      <c r="C110" s="435" t="e">
        <f>全②出資時価!C110</f>
        <v>#REF!</v>
      </c>
      <c r="D110" s="435" t="e">
        <f>全②出資時価!D110</f>
        <v>#REF!</v>
      </c>
      <c r="E110" s="435" t="e">
        <f>全②出資時価!E110</f>
        <v>#REF!</v>
      </c>
      <c r="F110" s="435" t="e">
        <f>全②出資時価!F110</f>
        <v>#REF!</v>
      </c>
      <c r="G110" s="435" t="e">
        <f>全②出資時価!G110</f>
        <v>#REF!</v>
      </c>
      <c r="H110" s="435" t="e">
        <f>全②出資時価!H110</f>
        <v>#REF!</v>
      </c>
      <c r="I110" s="435" t="e">
        <f>全②出資時価!I110</f>
        <v>#REF!</v>
      </c>
      <c r="J110" s="435" t="e">
        <f>全②出資時価!J110</f>
        <v>#REF!</v>
      </c>
      <c r="K110" s="435"/>
    </row>
    <row r="111" spans="1:14" s="337" customFormat="1" ht="13.5" customHeight="1" x14ac:dyDescent="0.15">
      <c r="A111" s="433" t="e">
        <f>全②出資時価!A111</f>
        <v>#REF!</v>
      </c>
      <c r="B111" s="435" t="e">
        <f>全②出資時価!B111</f>
        <v>#REF!</v>
      </c>
      <c r="C111" s="435" t="e">
        <f>全②出資時価!C111</f>
        <v>#REF!</v>
      </c>
      <c r="D111" s="435" t="e">
        <f>全②出資時価!D111</f>
        <v>#REF!</v>
      </c>
      <c r="E111" s="435" t="e">
        <f>全②出資時価!E111</f>
        <v>#REF!</v>
      </c>
      <c r="F111" s="435" t="e">
        <f>全②出資時価!F111</f>
        <v>#REF!</v>
      </c>
      <c r="G111" s="435" t="e">
        <f>全②出資時価!G111</f>
        <v>#REF!</v>
      </c>
      <c r="H111" s="435" t="e">
        <f>全②出資時価!H111</f>
        <v>#REF!</v>
      </c>
      <c r="I111" s="435" t="e">
        <f>全②出資時価!I111</f>
        <v>#REF!</v>
      </c>
      <c r="J111" s="435" t="e">
        <f>全②出資時価!J111</f>
        <v>#REF!</v>
      </c>
      <c r="K111" s="435"/>
      <c r="L111" s="438"/>
      <c r="M111" s="438"/>
      <c r="N111" s="338"/>
    </row>
    <row r="112" spans="1:14" s="337" customFormat="1" ht="13.5" customHeight="1" x14ac:dyDescent="0.15">
      <c r="A112" s="433" t="e">
        <f>全②出資時価!A112</f>
        <v>#REF!</v>
      </c>
      <c r="B112" s="435" t="e">
        <f>全②出資時価!B112</f>
        <v>#REF!</v>
      </c>
      <c r="C112" s="435" t="e">
        <f>全②出資時価!C112</f>
        <v>#REF!</v>
      </c>
      <c r="D112" s="435" t="e">
        <f>全②出資時価!D112</f>
        <v>#REF!</v>
      </c>
      <c r="E112" s="435" t="e">
        <f>全②出資時価!E112</f>
        <v>#REF!</v>
      </c>
      <c r="F112" s="435" t="e">
        <f>全②出資時価!F112</f>
        <v>#REF!</v>
      </c>
      <c r="G112" s="435" t="e">
        <f>全②出資時価!G112</f>
        <v>#REF!</v>
      </c>
      <c r="H112" s="435" t="e">
        <f>全②出資時価!H112</f>
        <v>#REF!</v>
      </c>
      <c r="I112" s="435" t="e">
        <f>全②出資時価!I112</f>
        <v>#REF!</v>
      </c>
      <c r="J112" s="435" t="e">
        <f>全②出資時価!J112</f>
        <v>#REF!</v>
      </c>
      <c r="K112" s="435"/>
      <c r="L112" s="438"/>
      <c r="M112" s="438"/>
      <c r="N112" s="338"/>
    </row>
    <row r="113" spans="1:14" s="337" customFormat="1" ht="13.5" customHeight="1" x14ac:dyDescent="0.15">
      <c r="A113" s="433" t="e">
        <f>全②出資時価!A113</f>
        <v>#REF!</v>
      </c>
      <c r="B113" s="435" t="e">
        <f>全②出資時価!B113</f>
        <v>#REF!</v>
      </c>
      <c r="C113" s="435" t="e">
        <f>全②出資時価!C113</f>
        <v>#REF!</v>
      </c>
      <c r="D113" s="435" t="e">
        <f>全②出資時価!D113</f>
        <v>#REF!</v>
      </c>
      <c r="E113" s="435" t="e">
        <f>全②出資時価!E113</f>
        <v>#REF!</v>
      </c>
      <c r="F113" s="435" t="e">
        <f>全②出資時価!F113</f>
        <v>#REF!</v>
      </c>
      <c r="G113" s="435" t="e">
        <f>全②出資時価!G113</f>
        <v>#REF!</v>
      </c>
      <c r="H113" s="435" t="e">
        <f>全②出資時価!H113</f>
        <v>#REF!</v>
      </c>
      <c r="I113" s="435" t="e">
        <f>全②出資時価!I113</f>
        <v>#REF!</v>
      </c>
      <c r="J113" s="435" t="e">
        <f>全②出資時価!J113</f>
        <v>#REF!</v>
      </c>
      <c r="K113" s="435"/>
      <c r="L113" s="438"/>
      <c r="M113" s="438"/>
      <c r="N113" s="338"/>
    </row>
    <row r="114" spans="1:14" s="337" customFormat="1" ht="13.5" customHeight="1" x14ac:dyDescent="0.15">
      <c r="A114" s="433" t="e">
        <f>全②出資時価!A114</f>
        <v>#REF!</v>
      </c>
      <c r="B114" s="435" t="e">
        <f>全②出資時価!B114</f>
        <v>#REF!</v>
      </c>
      <c r="C114" s="435" t="e">
        <f>全②出資時価!C114</f>
        <v>#REF!</v>
      </c>
      <c r="D114" s="435" t="e">
        <f>全②出資時価!D114</f>
        <v>#REF!</v>
      </c>
      <c r="E114" s="435" t="e">
        <f>全②出資時価!E114</f>
        <v>#REF!</v>
      </c>
      <c r="F114" s="435" t="e">
        <f>全②出資時価!F114</f>
        <v>#REF!</v>
      </c>
      <c r="G114" s="435" t="e">
        <f>全②出資時価!G114</f>
        <v>#REF!</v>
      </c>
      <c r="H114" s="435" t="e">
        <f>全②出資時価!H114</f>
        <v>#REF!</v>
      </c>
      <c r="I114" s="435" t="e">
        <f>全②出資時価!I114</f>
        <v>#REF!</v>
      </c>
      <c r="J114" s="435" t="e">
        <f>全②出資時価!J114</f>
        <v>#REF!</v>
      </c>
      <c r="K114" s="435"/>
      <c r="L114" s="438"/>
      <c r="M114" s="438"/>
      <c r="N114" s="338"/>
    </row>
    <row r="115" spans="1:14" s="337" customFormat="1" ht="13.5" customHeight="1" x14ac:dyDescent="0.15">
      <c r="A115" s="433" t="e">
        <f>全②出資時価!A115</f>
        <v>#REF!</v>
      </c>
      <c r="B115" s="435" t="e">
        <f>全②出資時価!B115</f>
        <v>#REF!</v>
      </c>
      <c r="C115" s="435" t="e">
        <f>全②出資時価!C115</f>
        <v>#REF!</v>
      </c>
      <c r="D115" s="435" t="e">
        <f>全②出資時価!D115</f>
        <v>#REF!</v>
      </c>
      <c r="E115" s="435" t="e">
        <f>全②出資時価!E115</f>
        <v>#REF!</v>
      </c>
      <c r="F115" s="435" t="e">
        <f>全②出資時価!F115</f>
        <v>#REF!</v>
      </c>
      <c r="G115" s="435" t="e">
        <f>全②出資時価!G115</f>
        <v>#REF!</v>
      </c>
      <c r="H115" s="435" t="e">
        <f>全②出資時価!H115</f>
        <v>#REF!</v>
      </c>
      <c r="I115" s="435" t="e">
        <f>全②出資時価!I115</f>
        <v>#REF!</v>
      </c>
      <c r="J115" s="435" t="e">
        <f>全②出資時価!J115</f>
        <v>#REF!</v>
      </c>
      <c r="K115" s="435"/>
      <c r="L115" s="438"/>
      <c r="M115" s="438"/>
      <c r="N115" s="338"/>
    </row>
    <row r="116" spans="1:14" s="337" customFormat="1" ht="13.5" customHeight="1" x14ac:dyDescent="0.15">
      <c r="A116" s="433" t="e">
        <f>全②出資時価!A116</f>
        <v>#REF!</v>
      </c>
      <c r="B116" s="435" t="e">
        <f>全②出資時価!B116</f>
        <v>#REF!</v>
      </c>
      <c r="C116" s="435" t="e">
        <f>全②出資時価!C116</f>
        <v>#REF!</v>
      </c>
      <c r="D116" s="435" t="e">
        <f>全②出資時価!D116</f>
        <v>#REF!</v>
      </c>
      <c r="E116" s="435" t="e">
        <f>全②出資時価!E116</f>
        <v>#REF!</v>
      </c>
      <c r="F116" s="435" t="e">
        <f>全②出資時価!F116</f>
        <v>#REF!</v>
      </c>
      <c r="G116" s="435" t="e">
        <f>全②出資時価!G116</f>
        <v>#REF!</v>
      </c>
      <c r="H116" s="435" t="e">
        <f>全②出資時価!H116</f>
        <v>#REF!</v>
      </c>
      <c r="I116" s="435" t="e">
        <f>全②出資時価!I116</f>
        <v>#REF!</v>
      </c>
      <c r="J116" s="435" t="e">
        <f>全②出資時価!J116</f>
        <v>#REF!</v>
      </c>
      <c r="K116" s="435"/>
      <c r="L116" s="438"/>
      <c r="M116" s="438"/>
      <c r="N116" s="338"/>
    </row>
    <row r="117" spans="1:14" s="337" customFormat="1" ht="13.5" customHeight="1" x14ac:dyDescent="0.15">
      <c r="A117" s="433" t="e">
        <f>全②出資時価!A117</f>
        <v>#REF!</v>
      </c>
      <c r="B117" s="435" t="e">
        <f>全②出資時価!B117</f>
        <v>#REF!</v>
      </c>
      <c r="C117" s="435" t="e">
        <f>全②出資時価!C117</f>
        <v>#REF!</v>
      </c>
      <c r="D117" s="435" t="e">
        <f>全②出資時価!D117</f>
        <v>#REF!</v>
      </c>
      <c r="E117" s="435" t="e">
        <f>全②出資時価!E117</f>
        <v>#REF!</v>
      </c>
      <c r="F117" s="435" t="e">
        <f>全②出資時価!F117</f>
        <v>#REF!</v>
      </c>
      <c r="G117" s="435" t="e">
        <f>全②出資時価!G117</f>
        <v>#REF!</v>
      </c>
      <c r="H117" s="435" t="e">
        <f>全②出資時価!H117</f>
        <v>#REF!</v>
      </c>
      <c r="I117" s="435" t="e">
        <f>全②出資時価!I117</f>
        <v>#REF!</v>
      </c>
      <c r="J117" s="435" t="e">
        <f>全②出資時価!J117</f>
        <v>#REF!</v>
      </c>
      <c r="K117" s="435"/>
      <c r="L117" s="438"/>
      <c r="M117" s="438"/>
      <c r="N117" s="338"/>
    </row>
    <row r="118" spans="1:14" s="337" customFormat="1" ht="13.5" customHeight="1" x14ac:dyDescent="0.15">
      <c r="A118" s="433" t="e">
        <f>全②出資時価!A118</f>
        <v>#REF!</v>
      </c>
      <c r="B118" s="435" t="e">
        <f>全②出資時価!B118</f>
        <v>#REF!</v>
      </c>
      <c r="C118" s="435" t="e">
        <f>全②出資時価!C118</f>
        <v>#REF!</v>
      </c>
      <c r="D118" s="435" t="e">
        <f>全②出資時価!D118</f>
        <v>#REF!</v>
      </c>
      <c r="E118" s="435" t="e">
        <f>全②出資時価!E118</f>
        <v>#REF!</v>
      </c>
      <c r="F118" s="435" t="e">
        <f>全②出資時価!F118</f>
        <v>#REF!</v>
      </c>
      <c r="G118" s="435" t="e">
        <f>全②出資時価!G118</f>
        <v>#REF!</v>
      </c>
      <c r="H118" s="435" t="e">
        <f>全②出資時価!H118</f>
        <v>#REF!</v>
      </c>
      <c r="I118" s="435" t="e">
        <f>全②出資時価!I118</f>
        <v>#REF!</v>
      </c>
      <c r="J118" s="435" t="e">
        <f>全②出資時価!J118</f>
        <v>#REF!</v>
      </c>
      <c r="K118" s="435"/>
      <c r="L118" s="438"/>
      <c r="M118" s="438"/>
      <c r="N118" s="338"/>
    </row>
    <row r="119" spans="1:14" s="337" customFormat="1" ht="13.5" customHeight="1" x14ac:dyDescent="0.15">
      <c r="A119" s="433" t="e">
        <f>全②出資時価!A119</f>
        <v>#REF!</v>
      </c>
      <c r="B119" s="435" t="e">
        <f>全②出資時価!B119</f>
        <v>#REF!</v>
      </c>
      <c r="C119" s="435" t="e">
        <f>全②出資時価!C119</f>
        <v>#REF!</v>
      </c>
      <c r="D119" s="435" t="e">
        <f>全②出資時価!D119</f>
        <v>#REF!</v>
      </c>
      <c r="E119" s="435" t="e">
        <f>全②出資時価!E119</f>
        <v>#REF!</v>
      </c>
      <c r="F119" s="435" t="e">
        <f>全②出資時価!F119</f>
        <v>#REF!</v>
      </c>
      <c r="G119" s="435" t="e">
        <f>全②出資時価!G119</f>
        <v>#REF!</v>
      </c>
      <c r="H119" s="435" t="e">
        <f>全②出資時価!H119</f>
        <v>#REF!</v>
      </c>
      <c r="I119" s="435" t="e">
        <f>全②出資時価!I119</f>
        <v>#REF!</v>
      </c>
      <c r="J119" s="435" t="e">
        <f>全②出資時価!J119</f>
        <v>#REF!</v>
      </c>
      <c r="K119" s="435"/>
      <c r="L119" s="438"/>
      <c r="M119" s="438"/>
      <c r="N119" s="338"/>
    </row>
    <row r="120" spans="1:14" s="337" customFormat="1" ht="13.5" customHeight="1" x14ac:dyDescent="0.15">
      <c r="A120" s="433" t="e">
        <f>全②出資時価!A120</f>
        <v>#REF!</v>
      </c>
      <c r="B120" s="435" t="e">
        <f>全②出資時価!B120</f>
        <v>#REF!</v>
      </c>
      <c r="C120" s="435" t="e">
        <f>全②出資時価!C120</f>
        <v>#REF!</v>
      </c>
      <c r="D120" s="435" t="e">
        <f>全②出資時価!D120</f>
        <v>#REF!</v>
      </c>
      <c r="E120" s="435" t="e">
        <f>全②出資時価!E120</f>
        <v>#REF!</v>
      </c>
      <c r="F120" s="435" t="e">
        <f>全②出資時価!F120</f>
        <v>#REF!</v>
      </c>
      <c r="G120" s="435" t="e">
        <f>全②出資時価!G120</f>
        <v>#REF!</v>
      </c>
      <c r="H120" s="435" t="e">
        <f>全②出資時価!H120</f>
        <v>#REF!</v>
      </c>
      <c r="I120" s="435" t="e">
        <f>全②出資時価!I120</f>
        <v>#REF!</v>
      </c>
      <c r="J120" s="435" t="e">
        <f>全②出資時価!J120</f>
        <v>#REF!</v>
      </c>
      <c r="K120" s="435"/>
      <c r="L120" s="438"/>
      <c r="M120" s="438"/>
      <c r="N120" s="338"/>
    </row>
    <row r="121" spans="1:14" s="337" customFormat="1" ht="13.5" customHeight="1" x14ac:dyDescent="0.15">
      <c r="A121" s="433" t="e">
        <f>全②出資時価!A121</f>
        <v>#REF!</v>
      </c>
      <c r="B121" s="435" t="e">
        <f>全②出資時価!B121</f>
        <v>#REF!</v>
      </c>
      <c r="C121" s="435" t="e">
        <f>全②出資時価!C121</f>
        <v>#REF!</v>
      </c>
      <c r="D121" s="435" t="e">
        <f>全②出資時価!D121</f>
        <v>#REF!</v>
      </c>
      <c r="E121" s="435" t="e">
        <f>全②出資時価!E121</f>
        <v>#REF!</v>
      </c>
      <c r="F121" s="435" t="e">
        <f>全②出資時価!F121</f>
        <v>#REF!</v>
      </c>
      <c r="G121" s="435" t="e">
        <f>全②出資時価!G121</f>
        <v>#REF!</v>
      </c>
      <c r="H121" s="435" t="e">
        <f>全②出資時価!H121</f>
        <v>#REF!</v>
      </c>
      <c r="I121" s="435" t="e">
        <f>全②出資時価!I121</f>
        <v>#REF!</v>
      </c>
      <c r="J121" s="435" t="e">
        <f>全②出資時価!J121</f>
        <v>#REF!</v>
      </c>
      <c r="K121" s="435"/>
      <c r="L121" s="438"/>
      <c r="M121" s="438"/>
      <c r="N121" s="338"/>
    </row>
    <row r="122" spans="1:14" s="337" customFormat="1" ht="13.5" customHeight="1" x14ac:dyDescent="0.15">
      <c r="A122" s="433" t="e">
        <f>全②出資時価!A122</f>
        <v>#REF!</v>
      </c>
      <c r="B122" s="435" t="e">
        <f>全②出資時価!B122</f>
        <v>#REF!</v>
      </c>
      <c r="C122" s="435" t="e">
        <f>全②出資時価!C122</f>
        <v>#REF!</v>
      </c>
      <c r="D122" s="435" t="e">
        <f>全②出資時価!D122</f>
        <v>#REF!</v>
      </c>
      <c r="E122" s="435" t="e">
        <f>全②出資時価!E122</f>
        <v>#REF!</v>
      </c>
      <c r="F122" s="435" t="e">
        <f>全②出資時価!F122</f>
        <v>#REF!</v>
      </c>
      <c r="G122" s="435" t="e">
        <f>全②出資時価!G122</f>
        <v>#REF!</v>
      </c>
      <c r="H122" s="435" t="e">
        <f>全②出資時価!H122</f>
        <v>#REF!</v>
      </c>
      <c r="I122" s="435" t="e">
        <f>全②出資時価!I122</f>
        <v>#REF!</v>
      </c>
      <c r="J122" s="435" t="e">
        <f>全②出資時価!J122</f>
        <v>#REF!</v>
      </c>
      <c r="K122" s="435"/>
      <c r="L122" s="438"/>
      <c r="M122" s="438"/>
      <c r="N122" s="338"/>
    </row>
    <row r="123" spans="1:14" s="337" customFormat="1" ht="13.5" customHeight="1" x14ac:dyDescent="0.15">
      <c r="A123" s="433" t="e">
        <f>全②出資時価!A123</f>
        <v>#REF!</v>
      </c>
      <c r="B123" s="435" t="e">
        <f>全②出資時価!B123</f>
        <v>#REF!</v>
      </c>
      <c r="C123" s="435" t="e">
        <f>全②出資時価!C123</f>
        <v>#REF!</v>
      </c>
      <c r="D123" s="435" t="e">
        <f>全②出資時価!D123</f>
        <v>#REF!</v>
      </c>
      <c r="E123" s="435" t="e">
        <f>全②出資時価!E123</f>
        <v>#REF!</v>
      </c>
      <c r="F123" s="435" t="e">
        <f>全②出資時価!F123</f>
        <v>#REF!</v>
      </c>
      <c r="G123" s="435" t="e">
        <f>全②出資時価!G123</f>
        <v>#REF!</v>
      </c>
      <c r="H123" s="435" t="e">
        <f>全②出資時価!H123</f>
        <v>#REF!</v>
      </c>
      <c r="I123" s="435" t="e">
        <f>全②出資時価!I123</f>
        <v>#REF!</v>
      </c>
      <c r="J123" s="435" t="e">
        <f>全②出資時価!J123</f>
        <v>#REF!</v>
      </c>
      <c r="K123" s="435"/>
      <c r="L123" s="438"/>
      <c r="M123" s="438"/>
      <c r="N123" s="338"/>
    </row>
    <row r="124" spans="1:14" s="337" customFormat="1" ht="13.5" customHeight="1" x14ac:dyDescent="0.15">
      <c r="A124" s="433" t="e">
        <f>全②出資時価!A124</f>
        <v>#REF!</v>
      </c>
      <c r="B124" s="435" t="e">
        <f>全②出資時価!B124</f>
        <v>#REF!</v>
      </c>
      <c r="C124" s="435" t="e">
        <f>全②出資時価!C124</f>
        <v>#REF!</v>
      </c>
      <c r="D124" s="435" t="e">
        <f>全②出資時価!D124</f>
        <v>#REF!</v>
      </c>
      <c r="E124" s="435" t="e">
        <f>全②出資時価!E124</f>
        <v>#REF!</v>
      </c>
      <c r="F124" s="435" t="e">
        <f>全②出資時価!F124</f>
        <v>#REF!</v>
      </c>
      <c r="G124" s="435" t="e">
        <f>全②出資時価!G124</f>
        <v>#REF!</v>
      </c>
      <c r="H124" s="435" t="e">
        <f>全②出資時価!H124</f>
        <v>#REF!</v>
      </c>
      <c r="I124" s="435" t="e">
        <f>全②出資時価!I124</f>
        <v>#REF!</v>
      </c>
      <c r="J124" s="435" t="e">
        <f>全②出資時価!J124</f>
        <v>#REF!</v>
      </c>
      <c r="K124" s="435"/>
      <c r="L124" s="438"/>
      <c r="M124" s="438"/>
      <c r="N124" s="338"/>
    </row>
    <row r="125" spans="1:14" s="337" customFormat="1" ht="13.5" customHeight="1" x14ac:dyDescent="0.15">
      <c r="A125" s="433" t="e">
        <f>全②出資時価!A125</f>
        <v>#REF!</v>
      </c>
      <c r="B125" s="435" t="e">
        <f>全②出資時価!B125</f>
        <v>#REF!</v>
      </c>
      <c r="C125" s="435" t="e">
        <f>全②出資時価!C125</f>
        <v>#REF!</v>
      </c>
      <c r="D125" s="435" t="e">
        <f>全②出資時価!D125</f>
        <v>#REF!</v>
      </c>
      <c r="E125" s="435" t="e">
        <f>全②出資時価!E125</f>
        <v>#REF!</v>
      </c>
      <c r="F125" s="435" t="e">
        <f>全②出資時価!F125</f>
        <v>#REF!</v>
      </c>
      <c r="G125" s="435" t="e">
        <f>全②出資時価!G125</f>
        <v>#REF!</v>
      </c>
      <c r="H125" s="435" t="e">
        <f>全②出資時価!H125</f>
        <v>#REF!</v>
      </c>
      <c r="I125" s="435" t="e">
        <f>全②出資時価!I125</f>
        <v>#REF!</v>
      </c>
      <c r="J125" s="435" t="e">
        <f>全②出資時価!J125</f>
        <v>#REF!</v>
      </c>
      <c r="K125" s="435"/>
      <c r="L125" s="438"/>
      <c r="M125" s="438"/>
      <c r="N125" s="338"/>
    </row>
    <row r="126" spans="1:14" s="337" customFormat="1" ht="13.5" customHeight="1" x14ac:dyDescent="0.15">
      <c r="A126" s="433" t="e">
        <f>全②出資時価!A126</f>
        <v>#REF!</v>
      </c>
      <c r="B126" s="435" t="e">
        <f>全②出資時価!B126</f>
        <v>#REF!</v>
      </c>
      <c r="C126" s="435" t="e">
        <f>全②出資時価!C126</f>
        <v>#REF!</v>
      </c>
      <c r="D126" s="435" t="e">
        <f>全②出資時価!D126</f>
        <v>#REF!</v>
      </c>
      <c r="E126" s="435" t="e">
        <f>全②出資時価!E126</f>
        <v>#REF!</v>
      </c>
      <c r="F126" s="435" t="e">
        <f>全②出資時価!F126</f>
        <v>#REF!</v>
      </c>
      <c r="G126" s="435" t="e">
        <f>全②出資時価!G126</f>
        <v>#REF!</v>
      </c>
      <c r="H126" s="435" t="e">
        <f>全②出資時価!H126</f>
        <v>#REF!</v>
      </c>
      <c r="I126" s="435" t="e">
        <f>全②出資時価!I126</f>
        <v>#REF!</v>
      </c>
      <c r="J126" s="435" t="e">
        <f>全②出資時価!J126</f>
        <v>#REF!</v>
      </c>
      <c r="K126" s="435"/>
      <c r="L126" s="438"/>
      <c r="M126" s="438"/>
      <c r="N126" s="338"/>
    </row>
    <row r="127" spans="1:14" s="337" customFormat="1" ht="13.5" customHeight="1" x14ac:dyDescent="0.15">
      <c r="A127" s="433" t="e">
        <f>全②出資時価!A127</f>
        <v>#REF!</v>
      </c>
      <c r="B127" s="435" t="e">
        <f>全②出資時価!B127</f>
        <v>#REF!</v>
      </c>
      <c r="C127" s="435" t="e">
        <f>全②出資時価!C127</f>
        <v>#REF!</v>
      </c>
      <c r="D127" s="435" t="e">
        <f>全②出資時価!D127</f>
        <v>#REF!</v>
      </c>
      <c r="E127" s="435" t="e">
        <f>全②出資時価!E127</f>
        <v>#REF!</v>
      </c>
      <c r="F127" s="435" t="e">
        <f>全②出資時価!F127</f>
        <v>#REF!</v>
      </c>
      <c r="G127" s="435" t="e">
        <f>全②出資時価!G127</f>
        <v>#REF!</v>
      </c>
      <c r="H127" s="435" t="e">
        <f>全②出資時価!H127</f>
        <v>#REF!</v>
      </c>
      <c r="I127" s="435" t="e">
        <f>全②出資時価!I127</f>
        <v>#REF!</v>
      </c>
      <c r="J127" s="435" t="e">
        <f>全②出資時価!J127</f>
        <v>#REF!</v>
      </c>
      <c r="K127" s="435"/>
      <c r="L127" s="438"/>
      <c r="M127" s="438"/>
      <c r="N127" s="338"/>
    </row>
    <row r="128" spans="1:14" s="337" customFormat="1" ht="13.5" customHeight="1" x14ac:dyDescent="0.15">
      <c r="A128" s="433" t="e">
        <f>全②出資時価!A128</f>
        <v>#REF!</v>
      </c>
      <c r="B128" s="435" t="e">
        <f>全②出資時価!B128</f>
        <v>#REF!</v>
      </c>
      <c r="C128" s="435" t="e">
        <f>全②出資時価!C128</f>
        <v>#REF!</v>
      </c>
      <c r="D128" s="435" t="e">
        <f>全②出資時価!D128</f>
        <v>#REF!</v>
      </c>
      <c r="E128" s="435" t="e">
        <f>全②出資時価!E128</f>
        <v>#REF!</v>
      </c>
      <c r="F128" s="435" t="e">
        <f>全②出資時価!F128</f>
        <v>#REF!</v>
      </c>
      <c r="G128" s="435" t="e">
        <f>全②出資時価!G128</f>
        <v>#REF!</v>
      </c>
      <c r="H128" s="435" t="e">
        <f>全②出資時価!H128</f>
        <v>#REF!</v>
      </c>
      <c r="I128" s="435" t="e">
        <f>全②出資時価!I128</f>
        <v>#REF!</v>
      </c>
      <c r="J128" s="435" t="e">
        <f>全②出資時価!J128</f>
        <v>#REF!</v>
      </c>
      <c r="K128" s="435"/>
      <c r="L128" s="438"/>
      <c r="M128" s="438"/>
      <c r="N128" s="338"/>
    </row>
    <row r="129" spans="1:14" s="337" customFormat="1" ht="13.5" customHeight="1" x14ac:dyDescent="0.15">
      <c r="A129" s="433" t="e">
        <f>全②出資時価!A129</f>
        <v>#REF!</v>
      </c>
      <c r="B129" s="435" t="e">
        <f>全②出資時価!B129</f>
        <v>#REF!</v>
      </c>
      <c r="C129" s="435" t="e">
        <f>全②出資時価!C129</f>
        <v>#REF!</v>
      </c>
      <c r="D129" s="435" t="e">
        <f>全②出資時価!D129</f>
        <v>#REF!</v>
      </c>
      <c r="E129" s="435" t="e">
        <f>全②出資時価!E129</f>
        <v>#REF!</v>
      </c>
      <c r="F129" s="435" t="e">
        <f>全②出資時価!F129</f>
        <v>#REF!</v>
      </c>
      <c r="G129" s="435" t="e">
        <f>全②出資時価!G129</f>
        <v>#REF!</v>
      </c>
      <c r="H129" s="435" t="e">
        <f>全②出資時価!H129</f>
        <v>#REF!</v>
      </c>
      <c r="I129" s="435" t="e">
        <f>全②出資時価!I129</f>
        <v>#REF!</v>
      </c>
      <c r="J129" s="435" t="e">
        <f>全②出資時価!J129</f>
        <v>#REF!</v>
      </c>
      <c r="K129" s="435"/>
      <c r="L129" s="438"/>
      <c r="M129" s="438"/>
      <c r="N129" s="338"/>
    </row>
    <row r="130" spans="1:14" s="337" customFormat="1" ht="13.5" customHeight="1" x14ac:dyDescent="0.15">
      <c r="A130" s="433" t="e">
        <f>全②出資時価!A130</f>
        <v>#REF!</v>
      </c>
      <c r="B130" s="435" t="e">
        <f>全②出資時価!B130</f>
        <v>#REF!</v>
      </c>
      <c r="C130" s="435" t="e">
        <f>全②出資時価!C130</f>
        <v>#REF!</v>
      </c>
      <c r="D130" s="435" t="e">
        <f>全②出資時価!D130</f>
        <v>#REF!</v>
      </c>
      <c r="E130" s="435" t="e">
        <f>全②出資時価!E130</f>
        <v>#REF!</v>
      </c>
      <c r="F130" s="435" t="e">
        <f>全②出資時価!F130</f>
        <v>#REF!</v>
      </c>
      <c r="G130" s="435" t="e">
        <f>全②出資時価!G130</f>
        <v>#REF!</v>
      </c>
      <c r="H130" s="435" t="e">
        <f>全②出資時価!H130</f>
        <v>#REF!</v>
      </c>
      <c r="I130" s="435" t="e">
        <f>全②出資時価!I130</f>
        <v>#REF!</v>
      </c>
      <c r="J130" s="435" t="e">
        <f>全②出資時価!J130</f>
        <v>#REF!</v>
      </c>
      <c r="K130" s="435"/>
      <c r="L130" s="438"/>
      <c r="M130" s="438"/>
      <c r="N130" s="338"/>
    </row>
    <row r="131" spans="1:14" s="337" customFormat="1" ht="13.5" customHeight="1" x14ac:dyDescent="0.15">
      <c r="A131" s="433" t="e">
        <f>全②出資時価!A131</f>
        <v>#REF!</v>
      </c>
      <c r="B131" s="435" t="e">
        <f>全②出資時価!B131</f>
        <v>#REF!</v>
      </c>
      <c r="C131" s="435" t="e">
        <f>全②出資時価!C131</f>
        <v>#REF!</v>
      </c>
      <c r="D131" s="435" t="e">
        <f>全②出資時価!D131</f>
        <v>#REF!</v>
      </c>
      <c r="E131" s="435" t="e">
        <f>全②出資時価!E131</f>
        <v>#REF!</v>
      </c>
      <c r="F131" s="435" t="e">
        <f>全②出資時価!F131</f>
        <v>#REF!</v>
      </c>
      <c r="G131" s="435" t="e">
        <f>全②出資時価!G131</f>
        <v>#REF!</v>
      </c>
      <c r="H131" s="435" t="e">
        <f>全②出資時価!H131</f>
        <v>#REF!</v>
      </c>
      <c r="I131" s="435" t="e">
        <f>全②出資時価!I131</f>
        <v>#REF!</v>
      </c>
      <c r="J131" s="435" t="e">
        <f>全②出資時価!J131</f>
        <v>#REF!</v>
      </c>
      <c r="K131" s="435"/>
      <c r="L131" s="438"/>
      <c r="M131" s="438"/>
      <c r="N131" s="338"/>
    </row>
    <row r="132" spans="1:14" s="337" customFormat="1" ht="13.5" customHeight="1" x14ac:dyDescent="0.15">
      <c r="M132" s="438"/>
      <c r="N132" s="338"/>
    </row>
    <row r="133" spans="1:14" s="337" customFormat="1" ht="13.5" customHeight="1" x14ac:dyDescent="0.15">
      <c r="B133" s="439"/>
      <c r="C133" s="435" t="e">
        <f>全②出資時価!C133</f>
        <v>#REF!</v>
      </c>
      <c r="D133" s="439"/>
      <c r="E133" s="439"/>
      <c r="F133" s="439"/>
      <c r="G133" s="439"/>
      <c r="H133" s="440"/>
      <c r="I133" s="441" t="e">
        <f>全②出資時価!I133</f>
        <v>#REF!</v>
      </c>
      <c r="J133" s="441" t="e">
        <f>全②出資時価!J133</f>
        <v>#REF!</v>
      </c>
      <c r="K133" s="441" t="e">
        <f>全②出資時価!K133</f>
        <v>#REF!</v>
      </c>
      <c r="L133" s="438"/>
      <c r="M133" s="438"/>
      <c r="N133" s="338"/>
    </row>
    <row r="134" spans="1:14" s="337" customFormat="1" ht="13.5" customHeight="1" x14ac:dyDescent="0.15">
      <c r="B134" s="439"/>
      <c r="C134" s="439"/>
      <c r="D134" s="439"/>
      <c r="E134" s="439"/>
      <c r="F134" s="439"/>
      <c r="G134" s="439"/>
      <c r="H134" s="441" t="e">
        <f>全②出資時価!H134</f>
        <v>#REF!</v>
      </c>
      <c r="I134" s="440" t="e">
        <f>全②出資時価!I134</f>
        <v>#REF!</v>
      </c>
      <c r="J134" s="440" t="e">
        <f>全②出資時価!J134</f>
        <v>#REF!</v>
      </c>
      <c r="K134" s="440" t="e">
        <f>全②出資時価!K134</f>
        <v>#REF!</v>
      </c>
      <c r="L134" s="438"/>
      <c r="M134" s="438"/>
      <c r="N134" s="338"/>
    </row>
    <row r="135" spans="1:14" s="337" customFormat="1" ht="13.5" customHeight="1" x14ac:dyDescent="0.15">
      <c r="B135" s="439"/>
      <c r="C135" s="439"/>
      <c r="D135" s="439"/>
      <c r="E135" s="439"/>
      <c r="F135" s="439"/>
      <c r="G135" s="439"/>
      <c r="H135" s="441" t="e">
        <f>全②出資時価!H135</f>
        <v>#REF!</v>
      </c>
      <c r="I135" s="440" t="e">
        <f>全②出資時価!I135</f>
        <v>#REF!</v>
      </c>
      <c r="J135" s="440" t="e">
        <f>全②出資時価!J135</f>
        <v>#REF!</v>
      </c>
      <c r="K135" s="440" t="e">
        <f>全②出資時価!K135</f>
        <v>#REF!</v>
      </c>
      <c r="L135" s="438"/>
      <c r="M135" s="438"/>
      <c r="N135" s="338"/>
    </row>
    <row r="136" spans="1:14" s="337" customFormat="1" ht="13.5" customHeight="1" x14ac:dyDescent="0.15">
      <c r="B136" s="439"/>
      <c r="C136" s="439"/>
      <c r="D136" s="439"/>
      <c r="E136" s="439"/>
      <c r="F136" s="439"/>
      <c r="G136" s="439"/>
      <c r="H136" s="441" t="e">
        <f>全②出資時価!H136</f>
        <v>#REF!</v>
      </c>
      <c r="I136" s="440" t="e">
        <f>全②出資時価!I136</f>
        <v>#REF!</v>
      </c>
      <c r="J136" s="440" t="e">
        <f>全②出資時価!J136</f>
        <v>#REF!</v>
      </c>
      <c r="K136" s="440" t="e">
        <f>全②出資時価!K136</f>
        <v>#REF!</v>
      </c>
      <c r="L136" s="438"/>
      <c r="M136" s="438"/>
      <c r="N136" s="338"/>
    </row>
    <row r="137" spans="1:14" s="337" customFormat="1" ht="13.5" customHeight="1" x14ac:dyDescent="0.15">
      <c r="B137" s="439"/>
      <c r="C137" s="439"/>
      <c r="D137" s="439"/>
      <c r="E137" s="439"/>
      <c r="F137" s="439"/>
      <c r="G137" s="439"/>
      <c r="H137" s="441" t="e">
        <f>全②出資時価!H137</f>
        <v>#REF!</v>
      </c>
      <c r="I137" s="440" t="e">
        <f>全②出資時価!I137</f>
        <v>#REF!</v>
      </c>
      <c r="J137" s="440" t="e">
        <f>全②出資時価!J137</f>
        <v>#REF!</v>
      </c>
      <c r="K137" s="440" t="e">
        <f>全②出資時価!K137</f>
        <v>#REF!</v>
      </c>
      <c r="L137" s="438"/>
      <c r="M137" s="438"/>
      <c r="N137" s="338"/>
    </row>
    <row r="138" spans="1:14" s="337" customFormat="1" ht="13.5" customHeight="1" x14ac:dyDescent="0.15">
      <c r="B138" s="439"/>
      <c r="C138" s="439"/>
      <c r="D138" s="439"/>
      <c r="E138" s="439"/>
      <c r="F138" s="439"/>
      <c r="G138" s="439"/>
      <c r="H138" s="441" t="e">
        <f>全②出資時価!H138</f>
        <v>#REF!</v>
      </c>
      <c r="I138" s="440" t="e">
        <f>全②出資時価!I138</f>
        <v>#REF!</v>
      </c>
      <c r="J138" s="440" t="e">
        <f>全②出資時価!J138</f>
        <v>#REF!</v>
      </c>
      <c r="K138" s="440" t="e">
        <f>全②出資時価!K138</f>
        <v>#REF!</v>
      </c>
      <c r="L138" s="438"/>
      <c r="M138" s="438"/>
      <c r="N138" s="338"/>
    </row>
    <row r="139" spans="1:14" s="337" customFormat="1" ht="13.5" customHeight="1" x14ac:dyDescent="0.15">
      <c r="B139" s="439"/>
      <c r="C139" s="439"/>
      <c r="D139" s="439"/>
      <c r="E139" s="439"/>
      <c r="F139" s="439"/>
      <c r="G139" s="439"/>
      <c r="H139" s="441" t="e">
        <f>全②出資時価!H139</f>
        <v>#REF!</v>
      </c>
      <c r="I139" s="440" t="e">
        <f>全②出資時価!I139</f>
        <v>#REF!</v>
      </c>
      <c r="J139" s="440" t="e">
        <f>全②出資時価!J139</f>
        <v>#REF!</v>
      </c>
      <c r="K139" s="440" t="e">
        <f>全②出資時価!K139</f>
        <v>#REF!</v>
      </c>
      <c r="L139" s="438"/>
      <c r="M139" s="438"/>
      <c r="N139" s="338"/>
    </row>
    <row r="140" spans="1:14" s="337" customFormat="1" ht="13.5" customHeight="1" x14ac:dyDescent="0.15">
      <c r="B140" s="439"/>
      <c r="C140" s="439"/>
      <c r="D140" s="439"/>
      <c r="E140" s="439"/>
      <c r="F140" s="439"/>
      <c r="G140" s="439"/>
      <c r="H140" s="438"/>
      <c r="I140" s="438"/>
      <c r="J140" s="438"/>
      <c r="K140" s="438"/>
      <c r="L140" s="438"/>
      <c r="M140" s="438"/>
      <c r="N140" s="338"/>
    </row>
    <row r="141" spans="1:14" s="337" customFormat="1" ht="13.5" customHeight="1" x14ac:dyDescent="0.15">
      <c r="B141" s="439"/>
      <c r="C141" s="439"/>
      <c r="D141" s="439"/>
      <c r="E141" s="439"/>
      <c r="F141" s="439"/>
      <c r="G141" s="439"/>
      <c r="H141" s="438"/>
      <c r="I141" s="438"/>
      <c r="J141" s="438"/>
      <c r="K141" s="438"/>
      <c r="L141" s="438"/>
      <c r="M141" s="438"/>
      <c r="N141" s="338"/>
    </row>
    <row r="142" spans="1:14" s="337" customFormat="1" ht="13.5" customHeight="1" x14ac:dyDescent="0.15">
      <c r="B142" s="439"/>
      <c r="C142" s="439"/>
      <c r="D142" s="439"/>
      <c r="E142" s="439"/>
      <c r="F142" s="439"/>
      <c r="G142" s="439"/>
      <c r="H142" s="438"/>
      <c r="I142" s="438"/>
      <c r="J142" s="438"/>
      <c r="K142" s="438"/>
      <c r="L142" s="438"/>
      <c r="M142" s="438"/>
      <c r="N142" s="338"/>
    </row>
    <row r="143" spans="1:14" s="337" customFormat="1" ht="13.5" customHeight="1" x14ac:dyDescent="0.15">
      <c r="B143" s="439"/>
      <c r="C143" s="439"/>
      <c r="D143" s="439"/>
      <c r="E143" s="439"/>
      <c r="F143" s="439"/>
      <c r="G143" s="439"/>
      <c r="H143" s="438"/>
      <c r="I143" s="438"/>
      <c r="J143" s="438"/>
      <c r="K143" s="438"/>
      <c r="L143" s="438"/>
      <c r="M143" s="438"/>
      <c r="N143" s="338"/>
    </row>
  </sheetData>
  <phoneticPr fontId="4"/>
  <pageMargins left="0.51181102362204722" right="0.41" top="0.55118110236220474" bottom="0.47244094488188981" header="0.31496062992125984" footer="0.31496062992125984"/>
  <pageSetup paperSize="9" scale="39" orientation="portrait" cellComments="asDisplayed" horizontalDpi="429496729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0">
    <pageSetUpPr fitToPage="1"/>
  </sheetPr>
  <dimension ref="A1:L66"/>
  <sheetViews>
    <sheetView zoomScaleNormal="100" zoomScaleSheetLayoutView="70" workbookViewId="0">
      <pane xSplit="1" ySplit="3" topLeftCell="B20" activePane="bottomRight" state="frozen"/>
      <selection activeCell="I33" sqref="I33"/>
      <selection pane="topRight" activeCell="I33" sqref="I33"/>
      <selection pane="bottomLeft" activeCell="I33" sqref="I33"/>
      <selection pane="bottomRight" activeCell="I33" sqref="I33"/>
    </sheetView>
  </sheetViews>
  <sheetFormatPr defaultColWidth="10.28515625" defaultRowHeight="13.15" customHeight="1" x14ac:dyDescent="0.15"/>
  <cols>
    <col min="1" max="1" width="41.28515625" style="335" customWidth="1"/>
    <col min="2" max="4" width="18.7109375" style="333" customWidth="1"/>
    <col min="5" max="7" width="18.7109375" style="326" customWidth="1"/>
    <col min="8" max="8" width="10.28515625" style="326"/>
    <col min="9" max="10" width="15" style="338" hidden="1" customWidth="1"/>
    <col min="11" max="12" width="16.28515625" style="326" hidden="1" customWidth="1"/>
    <col min="13" max="16384" width="10.28515625" style="326"/>
  </cols>
  <sheetData>
    <row r="1" spans="1:12" ht="18" customHeight="1" x14ac:dyDescent="0.15">
      <c r="A1" s="333" t="s">
        <v>401</v>
      </c>
    </row>
    <row r="2" spans="1:12" ht="18" customHeight="1" x14ac:dyDescent="0.15">
      <c r="A2" s="333"/>
      <c r="G2" s="334" t="s">
        <v>402</v>
      </c>
    </row>
    <row r="3" spans="1:12" ht="35.25" customHeight="1" x14ac:dyDescent="0.15">
      <c r="A3" s="397" t="s">
        <v>403</v>
      </c>
      <c r="B3" s="397" t="s">
        <v>30</v>
      </c>
      <c r="C3" s="398" t="s">
        <v>3</v>
      </c>
      <c r="D3" s="398" t="s">
        <v>7</v>
      </c>
      <c r="E3" s="397" t="s">
        <v>0</v>
      </c>
      <c r="F3" s="399" t="s">
        <v>404</v>
      </c>
      <c r="G3" s="400" t="s">
        <v>504</v>
      </c>
    </row>
    <row r="4" spans="1:12" ht="18" customHeight="1" x14ac:dyDescent="0.15">
      <c r="A4" s="401" t="e">
        <f>全③基金残!A4</f>
        <v>#REF!</v>
      </c>
      <c r="B4" s="401" t="e">
        <f>全③基金残!B4</f>
        <v>#REF!</v>
      </c>
      <c r="C4" s="401" t="e">
        <f>全③基金残!C4</f>
        <v>#REF!</v>
      </c>
      <c r="D4" s="401" t="e">
        <f>全③基金残!D4</f>
        <v>#REF!</v>
      </c>
      <c r="E4" s="401" t="e">
        <f>全③基金残!E4</f>
        <v>#REF!</v>
      </c>
      <c r="F4" s="401" t="e">
        <f>全③基金残!F4</f>
        <v>#REF!</v>
      </c>
      <c r="G4" s="401"/>
      <c r="I4" s="338">
        <v>200582764</v>
      </c>
      <c r="K4" s="403">
        <v>1811571894</v>
      </c>
      <c r="L4" s="403">
        <f>K4+I4-J4</f>
        <v>2012154658</v>
      </c>
    </row>
    <row r="5" spans="1:12" ht="18" customHeight="1" x14ac:dyDescent="0.15">
      <c r="A5" s="401" t="e">
        <f>全③基金残!A5</f>
        <v>#REF!</v>
      </c>
      <c r="B5" s="401" t="e">
        <f>全③基金残!B5</f>
        <v>#REF!</v>
      </c>
      <c r="C5" s="401" t="e">
        <f>全③基金残!C5</f>
        <v>#REF!</v>
      </c>
      <c r="D5" s="401" t="e">
        <f>全③基金残!D5</f>
        <v>#REF!</v>
      </c>
      <c r="E5" s="401" t="e">
        <f>全③基金残!E5</f>
        <v>#REF!</v>
      </c>
      <c r="F5" s="401" t="e">
        <f>全③基金残!F5</f>
        <v>#REF!</v>
      </c>
      <c r="G5" s="401"/>
      <c r="I5" s="338">
        <v>5611430</v>
      </c>
      <c r="K5" s="403">
        <v>21190740</v>
      </c>
      <c r="L5" s="403">
        <f t="shared" ref="L5:L25" si="0">K5+I5-J5</f>
        <v>26802170</v>
      </c>
    </row>
    <row r="6" spans="1:12" ht="18" customHeight="1" x14ac:dyDescent="0.15">
      <c r="A6" s="401" t="e">
        <f>全③基金残!A6</f>
        <v>#REF!</v>
      </c>
      <c r="B6" s="401" t="e">
        <f>全③基金残!B6</f>
        <v>#REF!</v>
      </c>
      <c r="C6" s="401" t="e">
        <f>全③基金残!C6</f>
        <v>#REF!</v>
      </c>
      <c r="D6" s="401" t="e">
        <f>全③基金残!D6</f>
        <v>#REF!</v>
      </c>
      <c r="E6" s="401" t="e">
        <f>全③基金残!E6</f>
        <v>#REF!</v>
      </c>
      <c r="F6" s="401" t="e">
        <f>全③基金残!F6</f>
        <v>#REF!</v>
      </c>
      <c r="G6" s="401"/>
      <c r="I6" s="338">
        <v>496522</v>
      </c>
      <c r="K6" s="403">
        <v>1504894988</v>
      </c>
      <c r="L6" s="403">
        <f t="shared" si="0"/>
        <v>1505391510</v>
      </c>
    </row>
    <row r="7" spans="1:12" ht="18" customHeight="1" x14ac:dyDescent="0.15">
      <c r="A7" s="401" t="e">
        <f>全③基金残!A7</f>
        <v>#REF!</v>
      </c>
      <c r="B7" s="401" t="e">
        <f>全③基金残!B7</f>
        <v>#REF!</v>
      </c>
      <c r="C7" s="401" t="e">
        <f>全③基金残!C7</f>
        <v>#REF!</v>
      </c>
      <c r="D7" s="401" t="e">
        <f>全③基金残!D7</f>
        <v>#REF!</v>
      </c>
      <c r="E7" s="401" t="e">
        <f>全③基金残!E7</f>
        <v>#REF!</v>
      </c>
      <c r="F7" s="401" t="e">
        <f>全③基金残!F7</f>
        <v>#REF!</v>
      </c>
      <c r="G7" s="401"/>
      <c r="K7" s="403">
        <v>6158141</v>
      </c>
      <c r="L7" s="403">
        <f t="shared" si="0"/>
        <v>6158141</v>
      </c>
    </row>
    <row r="8" spans="1:12" ht="18" customHeight="1" x14ac:dyDescent="0.15">
      <c r="A8" s="401" t="e">
        <f>全③基金残!A8</f>
        <v>#REF!</v>
      </c>
      <c r="B8" s="401" t="e">
        <f>全③基金残!B8</f>
        <v>#REF!</v>
      </c>
      <c r="C8" s="401" t="e">
        <f>全③基金残!C8</f>
        <v>#REF!</v>
      </c>
      <c r="D8" s="401" t="e">
        <f>全③基金残!D8</f>
        <v>#REF!</v>
      </c>
      <c r="E8" s="401" t="e">
        <f>全③基金残!E8</f>
        <v>#REF!</v>
      </c>
      <c r="F8" s="401" t="e">
        <f>全③基金残!F8</f>
        <v>#REF!</v>
      </c>
      <c r="G8" s="401"/>
      <c r="I8" s="338">
        <v>2213922</v>
      </c>
      <c r="J8" s="338">
        <v>2035000</v>
      </c>
      <c r="K8" s="403">
        <v>4151545</v>
      </c>
      <c r="L8" s="403">
        <f t="shared" si="0"/>
        <v>4330467</v>
      </c>
    </row>
    <row r="9" spans="1:12" ht="18" customHeight="1" x14ac:dyDescent="0.15">
      <c r="A9" s="401" t="e">
        <f>全③基金残!A9</f>
        <v>#REF!</v>
      </c>
      <c r="B9" s="401" t="e">
        <f>全③基金残!B9</f>
        <v>#REF!</v>
      </c>
      <c r="C9" s="401" t="e">
        <f>全③基金残!C9</f>
        <v>#REF!</v>
      </c>
      <c r="D9" s="401" t="e">
        <f>全③基金残!D9</f>
        <v>#REF!</v>
      </c>
      <c r="E9" s="401" t="e">
        <f>全③基金残!E9</f>
        <v>#REF!</v>
      </c>
      <c r="F9" s="401" t="e">
        <f>全③基金残!F9</f>
        <v>#REF!</v>
      </c>
      <c r="G9" s="401"/>
      <c r="J9" s="338">
        <v>1119411</v>
      </c>
      <c r="K9" s="403">
        <v>1119411</v>
      </c>
      <c r="L9" s="403">
        <f t="shared" si="0"/>
        <v>0</v>
      </c>
    </row>
    <row r="10" spans="1:12" ht="18" customHeight="1" x14ac:dyDescent="0.15">
      <c r="A10" s="401" t="e">
        <f>全③基金残!A10</f>
        <v>#REF!</v>
      </c>
      <c r="B10" s="401" t="e">
        <f>全③基金残!B10</f>
        <v>#REF!</v>
      </c>
      <c r="C10" s="401" t="e">
        <f>全③基金残!C10</f>
        <v>#REF!</v>
      </c>
      <c r="D10" s="401" t="e">
        <f>全③基金残!D10</f>
        <v>#REF!</v>
      </c>
      <c r="E10" s="401" t="e">
        <f>全③基金残!E10</f>
        <v>#REF!</v>
      </c>
      <c r="F10" s="401" t="e">
        <f>全③基金残!F10</f>
        <v>#REF!</v>
      </c>
      <c r="G10" s="401"/>
      <c r="K10" s="403">
        <v>0</v>
      </c>
      <c r="L10" s="403">
        <f t="shared" si="0"/>
        <v>0</v>
      </c>
    </row>
    <row r="11" spans="1:12" ht="18" customHeight="1" x14ac:dyDescent="0.15">
      <c r="A11" s="401" t="e">
        <f>全③基金残!A11</f>
        <v>#REF!</v>
      </c>
      <c r="B11" s="401" t="e">
        <f>全③基金残!B11</f>
        <v>#REF!</v>
      </c>
      <c r="C11" s="401" t="e">
        <f>全③基金残!C11</f>
        <v>#REF!</v>
      </c>
      <c r="D11" s="401" t="e">
        <f>全③基金残!D11</f>
        <v>#REF!</v>
      </c>
      <c r="E11" s="401" t="e">
        <f>全③基金残!E11</f>
        <v>#REF!</v>
      </c>
      <c r="F11" s="401" t="e">
        <f>全③基金残!F11</f>
        <v>#REF!</v>
      </c>
      <c r="G11" s="401"/>
      <c r="I11" s="338">
        <v>8309137</v>
      </c>
      <c r="J11" s="338">
        <v>19057000</v>
      </c>
      <c r="K11" s="403">
        <v>29031116</v>
      </c>
      <c r="L11" s="403">
        <f t="shared" si="0"/>
        <v>18283253</v>
      </c>
    </row>
    <row r="12" spans="1:12" ht="18" customHeight="1" x14ac:dyDescent="0.15">
      <c r="A12" s="401" t="e">
        <f>全③基金残!A12</f>
        <v>#REF!</v>
      </c>
      <c r="B12" s="401" t="e">
        <f>全③基金残!B12</f>
        <v>#REF!</v>
      </c>
      <c r="C12" s="401" t="e">
        <f>全③基金残!C12</f>
        <v>#REF!</v>
      </c>
      <c r="D12" s="401" t="e">
        <f>全③基金残!D12</f>
        <v>#REF!</v>
      </c>
      <c r="E12" s="401" t="e">
        <f>全③基金残!E12</f>
        <v>#REF!</v>
      </c>
      <c r="F12" s="401" t="e">
        <f>全③基金残!F12</f>
        <v>#REF!</v>
      </c>
      <c r="G12" s="401"/>
      <c r="K12" s="403">
        <v>48250000</v>
      </c>
      <c r="L12" s="403">
        <f t="shared" si="0"/>
        <v>48250000</v>
      </c>
    </row>
    <row r="13" spans="1:12" ht="18" customHeight="1" x14ac:dyDescent="0.15">
      <c r="A13" s="401" t="e">
        <f>全③基金残!A13</f>
        <v>#REF!</v>
      </c>
      <c r="B13" s="401" t="e">
        <f>全③基金残!B13</f>
        <v>#REF!</v>
      </c>
      <c r="C13" s="401" t="e">
        <f>全③基金残!C13</f>
        <v>#REF!</v>
      </c>
      <c r="D13" s="401" t="e">
        <f>全③基金残!D13</f>
        <v>#REF!</v>
      </c>
      <c r="E13" s="401" t="e">
        <f>全③基金残!E13</f>
        <v>#REF!</v>
      </c>
      <c r="F13" s="401" t="e">
        <f>全③基金残!F13</f>
        <v>#REF!</v>
      </c>
      <c r="G13" s="401"/>
      <c r="K13" s="403">
        <v>24000000</v>
      </c>
      <c r="L13" s="403">
        <f t="shared" si="0"/>
        <v>24000000</v>
      </c>
    </row>
    <row r="14" spans="1:12" ht="18" customHeight="1" x14ac:dyDescent="0.15">
      <c r="A14" s="401" t="e">
        <f>全③基金残!A14</f>
        <v>#REF!</v>
      </c>
      <c r="B14" s="401" t="e">
        <f>全③基金残!B14</f>
        <v>#REF!</v>
      </c>
      <c r="C14" s="401" t="e">
        <f>全③基金残!C14</f>
        <v>#REF!</v>
      </c>
      <c r="D14" s="401" t="e">
        <f>全③基金残!D14</f>
        <v>#REF!</v>
      </c>
      <c r="E14" s="401" t="e">
        <f>全③基金残!E14</f>
        <v>#REF!</v>
      </c>
      <c r="F14" s="401" t="e">
        <f>全③基金残!F14</f>
        <v>#REF!</v>
      </c>
      <c r="G14" s="401"/>
      <c r="I14" s="338">
        <v>1763000</v>
      </c>
      <c r="K14" s="403"/>
      <c r="L14" s="403">
        <f t="shared" si="0"/>
        <v>1763000</v>
      </c>
    </row>
    <row r="15" spans="1:12" ht="18" customHeight="1" x14ac:dyDescent="0.15">
      <c r="A15" s="401" t="e">
        <f>全③基金残!A15</f>
        <v>#REF!</v>
      </c>
      <c r="B15" s="401" t="e">
        <f>全③基金残!B15</f>
        <v>#REF!</v>
      </c>
      <c r="C15" s="401" t="e">
        <f>全③基金残!C15</f>
        <v>#REF!</v>
      </c>
      <c r="D15" s="401" t="e">
        <f>全③基金残!D15</f>
        <v>#REF!</v>
      </c>
      <c r="E15" s="401" t="e">
        <f>全③基金残!E15</f>
        <v>#REF!</v>
      </c>
      <c r="F15" s="401" t="e">
        <f>全③基金残!F15</f>
        <v>#REF!</v>
      </c>
      <c r="G15" s="401"/>
      <c r="I15" s="338">
        <v>100000000</v>
      </c>
      <c r="K15" s="403"/>
      <c r="L15" s="403">
        <f t="shared" si="0"/>
        <v>100000000</v>
      </c>
    </row>
    <row r="16" spans="1:12" ht="18" customHeight="1" x14ac:dyDescent="0.15">
      <c r="A16" s="401" t="e">
        <f>全③基金残!A16</f>
        <v>#REF!</v>
      </c>
      <c r="B16" s="401" t="e">
        <f>全③基金残!B16</f>
        <v>#REF!</v>
      </c>
      <c r="C16" s="401" t="e">
        <f>全③基金残!C16</f>
        <v>#REF!</v>
      </c>
      <c r="D16" s="401" t="e">
        <f>全③基金残!D16</f>
        <v>#REF!</v>
      </c>
      <c r="E16" s="401" t="e">
        <f>全③基金残!E16</f>
        <v>#REF!</v>
      </c>
      <c r="F16" s="401" t="e">
        <f>全③基金残!F16</f>
        <v>#REF!</v>
      </c>
      <c r="G16" s="401"/>
      <c r="K16" s="403"/>
      <c r="L16" s="403">
        <f t="shared" si="0"/>
        <v>0</v>
      </c>
    </row>
    <row r="17" spans="1:12" ht="18" customHeight="1" x14ac:dyDescent="0.15">
      <c r="A17" s="401" t="e">
        <f>全③基金残!A17</f>
        <v>#REF!</v>
      </c>
      <c r="B17" s="401" t="e">
        <f>全③基金残!B17</f>
        <v>#REF!</v>
      </c>
      <c r="C17" s="401" t="e">
        <f>全③基金残!C17</f>
        <v>#REF!</v>
      </c>
      <c r="D17" s="401" t="e">
        <f>全③基金残!D17</f>
        <v>#REF!</v>
      </c>
      <c r="E17" s="401" t="e">
        <f>全③基金残!E17</f>
        <v>#REF!</v>
      </c>
      <c r="F17" s="401" t="e">
        <f>全③基金残!F17</f>
        <v>#REF!</v>
      </c>
      <c r="G17" s="401"/>
      <c r="K17" s="403">
        <v>0</v>
      </c>
      <c r="L17" s="403">
        <f t="shared" si="0"/>
        <v>0</v>
      </c>
    </row>
    <row r="18" spans="1:12" ht="18" customHeight="1" x14ac:dyDescent="0.15">
      <c r="A18" s="401" t="e">
        <f>全③基金残!A18</f>
        <v>#REF!</v>
      </c>
      <c r="B18" s="401" t="e">
        <f>全③基金残!B18</f>
        <v>#REF!</v>
      </c>
      <c r="C18" s="401" t="e">
        <f>全③基金残!C18</f>
        <v>#REF!</v>
      </c>
      <c r="D18" s="401" t="e">
        <f>全③基金残!D18</f>
        <v>#REF!</v>
      </c>
      <c r="E18" s="401" t="e">
        <f>全③基金残!E18</f>
        <v>#REF!</v>
      </c>
      <c r="F18" s="401" t="e">
        <f>全③基金残!F18</f>
        <v>#REF!</v>
      </c>
      <c r="G18" s="401"/>
      <c r="I18" s="338">
        <v>7254987000</v>
      </c>
      <c r="J18" s="338">
        <v>7822603000</v>
      </c>
      <c r="K18" s="403">
        <v>21567288000</v>
      </c>
      <c r="L18" s="403">
        <f t="shared" si="0"/>
        <v>20999672000</v>
      </c>
    </row>
    <row r="19" spans="1:12" ht="18" customHeight="1" x14ac:dyDescent="0.15">
      <c r="A19" s="401" t="e">
        <f>全③基金残!A19</f>
        <v>#REF!</v>
      </c>
      <c r="B19" s="401" t="e">
        <f>全③基金残!B19</f>
        <v>#REF!</v>
      </c>
      <c r="C19" s="401" t="e">
        <f>全③基金残!C19</f>
        <v>#REF!</v>
      </c>
      <c r="D19" s="401" t="e">
        <f>全③基金残!D19</f>
        <v>#REF!</v>
      </c>
      <c r="E19" s="401" t="e">
        <f>全③基金残!E19</f>
        <v>#REF!</v>
      </c>
      <c r="F19" s="401" t="e">
        <f>全③基金残!F19</f>
        <v>#REF!</v>
      </c>
      <c r="G19" s="401"/>
      <c r="I19" s="338">
        <v>128532562</v>
      </c>
      <c r="K19" s="403">
        <v>1927816156</v>
      </c>
      <c r="L19" s="403">
        <f t="shared" si="0"/>
        <v>2056348718</v>
      </c>
    </row>
    <row r="20" spans="1:12" ht="18" customHeight="1" x14ac:dyDescent="0.15">
      <c r="A20" s="401" t="e">
        <f>全③基金残!A20</f>
        <v>#REF!</v>
      </c>
      <c r="B20" s="401" t="e">
        <f>全③基金残!B20</f>
        <v>#REF!</v>
      </c>
      <c r="C20" s="401" t="e">
        <f>全③基金残!C20</f>
        <v>#REF!</v>
      </c>
      <c r="D20" s="401" t="e">
        <f>全③基金残!D20</f>
        <v>#REF!</v>
      </c>
      <c r="E20" s="401" t="e">
        <f>全③基金残!E20</f>
        <v>#REF!</v>
      </c>
      <c r="F20" s="401" t="e">
        <f>全③基金残!F20</f>
        <v>#REF!</v>
      </c>
      <c r="G20" s="401"/>
      <c r="K20" s="403">
        <v>0</v>
      </c>
      <c r="L20" s="403">
        <f t="shared" si="0"/>
        <v>0</v>
      </c>
    </row>
    <row r="21" spans="1:12" ht="18" customHeight="1" x14ac:dyDescent="0.15">
      <c r="A21" s="401" t="e">
        <f>全③基金残!A21</f>
        <v>#REF!</v>
      </c>
      <c r="B21" s="401" t="e">
        <f>全③基金残!B21</f>
        <v>#REF!</v>
      </c>
      <c r="C21" s="401" t="e">
        <f>全③基金残!C21</f>
        <v>#REF!</v>
      </c>
      <c r="D21" s="401" t="e">
        <f>全③基金残!D21</f>
        <v>#REF!</v>
      </c>
      <c r="E21" s="401" t="e">
        <f>全③基金残!E21</f>
        <v>#REF!</v>
      </c>
      <c r="F21" s="401" t="e">
        <f>全③基金残!F21</f>
        <v>#REF!</v>
      </c>
      <c r="G21" s="401"/>
      <c r="I21" s="338">
        <v>7254987000</v>
      </c>
      <c r="J21" s="338">
        <v>7822603000</v>
      </c>
      <c r="K21" s="403">
        <v>21567288000</v>
      </c>
      <c r="L21" s="403">
        <f t="shared" si="0"/>
        <v>20999672000</v>
      </c>
    </row>
    <row r="22" spans="1:12" ht="18" customHeight="1" x14ac:dyDescent="0.15">
      <c r="A22" s="401" t="e">
        <f>全③基金残!A22</f>
        <v>#REF!</v>
      </c>
      <c r="B22" s="401" t="e">
        <f>全③基金残!B22</f>
        <v>#REF!</v>
      </c>
      <c r="C22" s="401" t="e">
        <f>全③基金残!C22</f>
        <v>#REF!</v>
      </c>
      <c r="D22" s="401" t="e">
        <f>全③基金残!D22</f>
        <v>#REF!</v>
      </c>
      <c r="E22" s="401" t="e">
        <f>全③基金残!E22</f>
        <v>#REF!</v>
      </c>
      <c r="F22" s="401" t="e">
        <f>全③基金残!F22</f>
        <v>#REF!</v>
      </c>
      <c r="G22" s="401"/>
      <c r="I22" s="338">
        <v>128532562</v>
      </c>
      <c r="K22" s="403">
        <v>1927816156</v>
      </c>
      <c r="L22" s="403">
        <f t="shared" si="0"/>
        <v>2056348718</v>
      </c>
    </row>
    <row r="23" spans="1:12" ht="18" customHeight="1" x14ac:dyDescent="0.15">
      <c r="A23" s="401" t="e">
        <f>全③基金残!A23</f>
        <v>#REF!</v>
      </c>
      <c r="B23" s="401" t="e">
        <f>全③基金残!B23</f>
        <v>#REF!</v>
      </c>
      <c r="C23" s="401" t="e">
        <f>全③基金残!C23</f>
        <v>#REF!</v>
      </c>
      <c r="D23" s="401" t="e">
        <f>全③基金残!D23</f>
        <v>#REF!</v>
      </c>
      <c r="E23" s="401" t="e">
        <f>全③基金残!E23</f>
        <v>#REF!</v>
      </c>
      <c r="F23" s="401" t="e">
        <f>全③基金残!F23</f>
        <v>#REF!</v>
      </c>
      <c r="G23" s="401"/>
      <c r="K23" s="403">
        <v>0</v>
      </c>
      <c r="L23" s="403">
        <f t="shared" si="0"/>
        <v>0</v>
      </c>
    </row>
    <row r="24" spans="1:12" ht="18" customHeight="1" x14ac:dyDescent="0.15">
      <c r="A24" s="401" t="e">
        <f>全③基金残!A24</f>
        <v>#REF!</v>
      </c>
      <c r="B24" s="401" t="e">
        <f>全③基金残!B24</f>
        <v>#REF!</v>
      </c>
      <c r="C24" s="401" t="e">
        <f>全③基金残!C24</f>
        <v>#REF!</v>
      </c>
      <c r="D24" s="401" t="e">
        <f>全③基金残!D24</f>
        <v>#REF!</v>
      </c>
      <c r="E24" s="401" t="e">
        <f>全③基金残!E24</f>
        <v>#REF!</v>
      </c>
      <c r="F24" s="401" t="e">
        <f>全③基金残!F24</f>
        <v>#REF!</v>
      </c>
      <c r="G24" s="401"/>
      <c r="I24" s="338">
        <v>1504004916</v>
      </c>
      <c r="K24" s="403">
        <v>1043019701</v>
      </c>
      <c r="L24" s="403">
        <f t="shared" si="0"/>
        <v>2547024617</v>
      </c>
    </row>
    <row r="25" spans="1:12" ht="18" customHeight="1" x14ac:dyDescent="0.15">
      <c r="A25" s="401" t="e">
        <f>全③基金残!A25</f>
        <v>#REF!</v>
      </c>
      <c r="B25" s="401" t="e">
        <f>全③基金残!B25</f>
        <v>#REF!</v>
      </c>
      <c r="C25" s="401" t="e">
        <f>全③基金残!C25</f>
        <v>#REF!</v>
      </c>
      <c r="D25" s="401" t="e">
        <f>全③基金残!D25</f>
        <v>#REF!</v>
      </c>
      <c r="E25" s="401" t="e">
        <f>全③基金残!E25</f>
        <v>#REF!</v>
      </c>
      <c r="F25" s="401" t="e">
        <f>全③基金残!F25</f>
        <v>#REF!</v>
      </c>
      <c r="G25" s="401"/>
      <c r="I25" s="338">
        <v>44173</v>
      </c>
      <c r="J25" s="338">
        <v>47842000</v>
      </c>
      <c r="K25" s="403">
        <v>598411109</v>
      </c>
      <c r="L25" s="403">
        <f t="shared" si="0"/>
        <v>550613282</v>
      </c>
    </row>
    <row r="26" spans="1:12" ht="18" customHeight="1" x14ac:dyDescent="0.15">
      <c r="A26" s="401" t="e">
        <f>全③基金残!A26</f>
        <v>#REF!</v>
      </c>
      <c r="B26" s="401" t="e">
        <f>全③基金残!B26</f>
        <v>#REF!</v>
      </c>
      <c r="C26" s="401" t="e">
        <f>全③基金残!C26</f>
        <v>#REF!</v>
      </c>
      <c r="D26" s="401" t="e">
        <f>全③基金残!D26</f>
        <v>#REF!</v>
      </c>
      <c r="E26" s="401" t="e">
        <f>全③基金残!E26</f>
        <v>#REF!</v>
      </c>
      <c r="F26" s="401" t="e">
        <f>全③基金残!F26</f>
        <v>#REF!</v>
      </c>
      <c r="G26" s="401"/>
      <c r="I26" s="338">
        <f>SUM(I4:I24)</f>
        <v>16590020815</v>
      </c>
      <c r="J26" s="338">
        <f>SUM(J4:J24)</f>
        <v>15667417411</v>
      </c>
      <c r="K26" s="403">
        <f>SUM(K4:K24)</f>
        <v>51483595848</v>
      </c>
      <c r="L26" s="403">
        <f>K26+I26-J26</f>
        <v>52406199252</v>
      </c>
    </row>
    <row r="27" spans="1:12" ht="18" customHeight="1" x14ac:dyDescent="0.15">
      <c r="A27" s="401" t="e">
        <f>全③基金残!A27</f>
        <v>#REF!</v>
      </c>
      <c r="B27" s="401" t="e">
        <f>全③基金残!B27</f>
        <v>#REF!</v>
      </c>
      <c r="C27" s="401" t="e">
        <f>全③基金残!C27</f>
        <v>#REF!</v>
      </c>
      <c r="D27" s="401" t="e">
        <f>全③基金残!D27</f>
        <v>#REF!</v>
      </c>
      <c r="E27" s="401" t="e">
        <f>全③基金残!E27</f>
        <v>#REF!</v>
      </c>
      <c r="F27" s="401" t="e">
        <f>全③基金残!F27</f>
        <v>#REF!</v>
      </c>
      <c r="G27" s="401"/>
      <c r="I27" s="338">
        <f>SUM(I4:I25)</f>
        <v>16590064988</v>
      </c>
      <c r="J27" s="338">
        <f>SUM(J4:J25)</f>
        <v>15715259411</v>
      </c>
      <c r="K27" s="403">
        <f>SUM(K4:K25)</f>
        <v>52082006957</v>
      </c>
      <c r="L27" s="403">
        <f>K27+I27-J27</f>
        <v>52956812534</v>
      </c>
    </row>
    <row r="28" spans="1:12" ht="18" customHeight="1" x14ac:dyDescent="0.15">
      <c r="A28" s="401" t="e">
        <f>全③基金残!A28</f>
        <v>#REF!</v>
      </c>
      <c r="B28" s="401" t="e">
        <f>全③基金残!B28</f>
        <v>#REF!</v>
      </c>
      <c r="C28" s="401" t="e">
        <f>全③基金残!C28</f>
        <v>#REF!</v>
      </c>
      <c r="D28" s="401" t="e">
        <f>全③基金残!D28</f>
        <v>#REF!</v>
      </c>
      <c r="E28" s="401" t="e">
        <f>全③基金残!E28</f>
        <v>#REF!</v>
      </c>
      <c r="F28" s="401" t="e">
        <f>全③基金残!F28</f>
        <v>#REF!</v>
      </c>
      <c r="G28" s="401"/>
    </row>
    <row r="29" spans="1:12" ht="18" customHeight="1" x14ac:dyDescent="0.15">
      <c r="A29" s="401" t="e">
        <f>全③基金残!A29</f>
        <v>#REF!</v>
      </c>
      <c r="B29" s="401" t="e">
        <f>全③基金残!B29</f>
        <v>#REF!</v>
      </c>
      <c r="C29" s="401" t="e">
        <f>全③基金残!C29</f>
        <v>#REF!</v>
      </c>
      <c r="D29" s="401" t="e">
        <f>全③基金残!D29</f>
        <v>#REF!</v>
      </c>
      <c r="E29" s="401" t="e">
        <f>全③基金残!E29</f>
        <v>#REF!</v>
      </c>
      <c r="F29" s="401" t="e">
        <f>全③基金残!F29</f>
        <v>#REF!</v>
      </c>
      <c r="G29" s="401"/>
    </row>
    <row r="30" spans="1:12" ht="18" customHeight="1" x14ac:dyDescent="0.15">
      <c r="A30" s="401" t="e">
        <f>全③基金残!A30</f>
        <v>#REF!</v>
      </c>
      <c r="B30" s="401" t="e">
        <f>全③基金残!B30</f>
        <v>#REF!</v>
      </c>
      <c r="C30" s="401" t="e">
        <f>全③基金残!C30</f>
        <v>#REF!</v>
      </c>
      <c r="D30" s="401" t="e">
        <f>全③基金残!D30</f>
        <v>#REF!</v>
      </c>
      <c r="E30" s="401" t="e">
        <f>全③基金残!E30</f>
        <v>#REF!</v>
      </c>
      <c r="F30" s="401" t="e">
        <f>全③基金残!F30</f>
        <v>#REF!</v>
      </c>
      <c r="G30" s="401"/>
    </row>
    <row r="31" spans="1:12" ht="18" customHeight="1" x14ac:dyDescent="0.15">
      <c r="A31" s="401" t="e">
        <f>全③基金残!A31</f>
        <v>#REF!</v>
      </c>
      <c r="B31" s="401" t="e">
        <f>全③基金残!B31</f>
        <v>#REF!</v>
      </c>
      <c r="C31" s="401" t="e">
        <f>全③基金残!C31</f>
        <v>#REF!</v>
      </c>
      <c r="D31" s="401" t="e">
        <f>全③基金残!D31</f>
        <v>#REF!</v>
      </c>
      <c r="E31" s="401" t="e">
        <f>全③基金残!E31</f>
        <v>#REF!</v>
      </c>
      <c r="F31" s="401" t="e">
        <f>全③基金残!F31</f>
        <v>#REF!</v>
      </c>
      <c r="G31" s="401"/>
    </row>
    <row r="32" spans="1:12" ht="15" customHeight="1" x14ac:dyDescent="0.15">
      <c r="A32" s="401" t="e">
        <f>全③基金残!A32</f>
        <v>#REF!</v>
      </c>
      <c r="B32" s="401" t="e">
        <f>全③基金残!B32</f>
        <v>#REF!</v>
      </c>
      <c r="C32" s="401" t="e">
        <f>全③基金残!C32</f>
        <v>#REF!</v>
      </c>
      <c r="D32" s="401" t="e">
        <f>全③基金残!D32</f>
        <v>#REF!</v>
      </c>
      <c r="E32" s="401" t="e">
        <f>全③基金残!E32</f>
        <v>#REF!</v>
      </c>
      <c r="F32" s="401" t="e">
        <f>全③基金残!F32</f>
        <v>#REF!</v>
      </c>
      <c r="G32" s="401"/>
    </row>
    <row r="33" spans="1:7" ht="15" customHeight="1" x14ac:dyDescent="0.15">
      <c r="A33" s="401" t="e">
        <f>全③基金残!A33</f>
        <v>#REF!</v>
      </c>
      <c r="B33" s="401" t="e">
        <f>全③基金残!B33</f>
        <v>#REF!</v>
      </c>
      <c r="C33" s="401" t="e">
        <f>全③基金残!C33</f>
        <v>#REF!</v>
      </c>
      <c r="D33" s="401" t="e">
        <f>全③基金残!D33</f>
        <v>#REF!</v>
      </c>
      <c r="E33" s="401" t="e">
        <f>全③基金残!E33</f>
        <v>#REF!</v>
      </c>
      <c r="F33" s="401" t="e">
        <f>全③基金残!F33</f>
        <v>#REF!</v>
      </c>
      <c r="G33" s="401"/>
    </row>
    <row r="34" spans="1:7" ht="15" customHeight="1" x14ac:dyDescent="0.15">
      <c r="A34" s="401" t="e">
        <f>全③基金残!A34</f>
        <v>#REF!</v>
      </c>
      <c r="B34" s="401" t="e">
        <f>全③基金残!B34</f>
        <v>#REF!</v>
      </c>
      <c r="C34" s="401" t="e">
        <f>全③基金残!C34</f>
        <v>#REF!</v>
      </c>
      <c r="D34" s="401" t="e">
        <f>全③基金残!D34</f>
        <v>#REF!</v>
      </c>
      <c r="E34" s="401" t="e">
        <f>全③基金残!E34</f>
        <v>#REF!</v>
      </c>
      <c r="F34" s="401" t="e">
        <f>全③基金残!F34</f>
        <v>#REF!</v>
      </c>
      <c r="G34" s="401"/>
    </row>
    <row r="35" spans="1:7" ht="15" customHeight="1" x14ac:dyDescent="0.15">
      <c r="A35" s="401" t="e">
        <f>全③基金残!A35</f>
        <v>#REF!</v>
      </c>
      <c r="B35" s="401" t="e">
        <f>全③基金残!B35</f>
        <v>#REF!</v>
      </c>
      <c r="C35" s="401" t="e">
        <f>全③基金残!C35</f>
        <v>#REF!</v>
      </c>
      <c r="D35" s="401" t="e">
        <f>全③基金残!D35</f>
        <v>#REF!</v>
      </c>
      <c r="E35" s="401" t="e">
        <f>全③基金残!E35</f>
        <v>#REF!</v>
      </c>
      <c r="F35" s="401" t="e">
        <f>全③基金残!F35</f>
        <v>#REF!</v>
      </c>
      <c r="G35" s="401"/>
    </row>
    <row r="36" spans="1:7" ht="15" customHeight="1" x14ac:dyDescent="0.15">
      <c r="A36" s="401" t="e">
        <f>全③基金残!A36</f>
        <v>#REF!</v>
      </c>
      <c r="B36" s="401" t="e">
        <f>全③基金残!B36</f>
        <v>#REF!</v>
      </c>
      <c r="C36" s="401" t="e">
        <f>全③基金残!C36</f>
        <v>#REF!</v>
      </c>
      <c r="D36" s="401" t="e">
        <f>全③基金残!D36</f>
        <v>#REF!</v>
      </c>
      <c r="E36" s="401" t="e">
        <f>全③基金残!E36</f>
        <v>#REF!</v>
      </c>
      <c r="F36" s="401" t="e">
        <f>全③基金残!F36</f>
        <v>#REF!</v>
      </c>
      <c r="G36" s="401"/>
    </row>
    <row r="37" spans="1:7" ht="15" customHeight="1" x14ac:dyDescent="0.15">
      <c r="A37" s="401" t="e">
        <f>全③基金残!A37</f>
        <v>#REF!</v>
      </c>
      <c r="B37" s="401" t="e">
        <f>全③基金残!B37</f>
        <v>#REF!</v>
      </c>
      <c r="C37" s="401" t="e">
        <f>全③基金残!C37</f>
        <v>#REF!</v>
      </c>
      <c r="D37" s="401" t="e">
        <f>全③基金残!D37</f>
        <v>#REF!</v>
      </c>
      <c r="E37" s="401" t="e">
        <f>全③基金残!E37</f>
        <v>#REF!</v>
      </c>
      <c r="F37" s="401" t="e">
        <f>全③基金残!F37</f>
        <v>#REF!</v>
      </c>
      <c r="G37" s="401"/>
    </row>
    <row r="38" spans="1:7" ht="15" customHeight="1" x14ac:dyDescent="0.15">
      <c r="A38" s="401" t="e">
        <f>全③基金残!A38</f>
        <v>#REF!</v>
      </c>
      <c r="B38" s="401" t="e">
        <f>全③基金残!B38</f>
        <v>#REF!</v>
      </c>
      <c r="C38" s="401" t="e">
        <f>全③基金残!C38</f>
        <v>#REF!</v>
      </c>
      <c r="D38" s="401" t="e">
        <f>全③基金残!D38</f>
        <v>#REF!</v>
      </c>
      <c r="E38" s="401" t="e">
        <f>全③基金残!E38</f>
        <v>#REF!</v>
      </c>
      <c r="F38" s="401" t="e">
        <f>全③基金残!F38</f>
        <v>#REF!</v>
      </c>
      <c r="G38" s="401"/>
    </row>
    <row r="39" spans="1:7" ht="15" customHeight="1" x14ac:dyDescent="0.15">
      <c r="A39" s="401" t="e">
        <f>全③基金残!A39</f>
        <v>#REF!</v>
      </c>
      <c r="B39" s="401" t="e">
        <f>全③基金残!B39</f>
        <v>#REF!</v>
      </c>
      <c r="C39" s="401" t="e">
        <f>全③基金残!C39</f>
        <v>#REF!</v>
      </c>
      <c r="D39" s="401" t="e">
        <f>全③基金残!D39</f>
        <v>#REF!</v>
      </c>
      <c r="E39" s="401" t="e">
        <f>全③基金残!E39</f>
        <v>#REF!</v>
      </c>
      <c r="F39" s="401" t="e">
        <f>全③基金残!F39</f>
        <v>#REF!</v>
      </c>
      <c r="G39" s="401"/>
    </row>
    <row r="40" spans="1:7" ht="15" customHeight="1" x14ac:dyDescent="0.15">
      <c r="A40" s="401" t="e">
        <f>全③基金残!A40</f>
        <v>#REF!</v>
      </c>
      <c r="B40" s="401" t="e">
        <f>全③基金残!B40</f>
        <v>#REF!</v>
      </c>
      <c r="C40" s="401" t="e">
        <f>全③基金残!C40</f>
        <v>#REF!</v>
      </c>
      <c r="D40" s="401" t="e">
        <f>全③基金残!D40</f>
        <v>#REF!</v>
      </c>
      <c r="E40" s="401" t="e">
        <f>全③基金残!E40</f>
        <v>#REF!</v>
      </c>
      <c r="F40" s="401" t="e">
        <f>全③基金残!F40</f>
        <v>#REF!</v>
      </c>
      <c r="G40" s="401"/>
    </row>
    <row r="41" spans="1:7" ht="15" customHeight="1" x14ac:dyDescent="0.15">
      <c r="A41" s="401" t="e">
        <f>全③基金残!A41</f>
        <v>#REF!</v>
      </c>
      <c r="B41" s="401" t="e">
        <f>全③基金残!B41</f>
        <v>#REF!</v>
      </c>
      <c r="C41" s="401" t="e">
        <f>全③基金残!C41</f>
        <v>#REF!</v>
      </c>
      <c r="D41" s="401" t="e">
        <f>全③基金残!D41</f>
        <v>#REF!</v>
      </c>
      <c r="E41" s="401" t="e">
        <f>全③基金残!E41</f>
        <v>#REF!</v>
      </c>
      <c r="F41" s="401" t="e">
        <f>全③基金残!F41</f>
        <v>#REF!</v>
      </c>
      <c r="G41" s="401"/>
    </row>
    <row r="42" spans="1:7" ht="15" customHeight="1" x14ac:dyDescent="0.15">
      <c r="A42" s="401" t="e">
        <f>全③基金残!A42</f>
        <v>#REF!</v>
      </c>
      <c r="B42" s="401" t="e">
        <f>全③基金残!B42</f>
        <v>#REF!</v>
      </c>
      <c r="C42" s="401" t="e">
        <f>全③基金残!C42</f>
        <v>#REF!</v>
      </c>
      <c r="D42" s="401" t="e">
        <f>全③基金残!D42</f>
        <v>#REF!</v>
      </c>
      <c r="E42" s="401" t="e">
        <f>全③基金残!E42</f>
        <v>#REF!</v>
      </c>
      <c r="F42" s="401" t="e">
        <f>全③基金残!F42</f>
        <v>#REF!</v>
      </c>
      <c r="G42" s="401"/>
    </row>
    <row r="43" spans="1:7" ht="15" customHeight="1" x14ac:dyDescent="0.15">
      <c r="A43" s="401" t="e">
        <f>全③基金残!A43</f>
        <v>#REF!</v>
      </c>
      <c r="B43" s="401" t="e">
        <f>全③基金残!B43</f>
        <v>#REF!</v>
      </c>
      <c r="C43" s="401" t="e">
        <f>全③基金残!C43</f>
        <v>#REF!</v>
      </c>
      <c r="D43" s="401" t="e">
        <f>全③基金残!D43</f>
        <v>#REF!</v>
      </c>
      <c r="E43" s="401" t="e">
        <f>全③基金残!E43</f>
        <v>#REF!</v>
      </c>
      <c r="F43" s="401" t="e">
        <f>全③基金残!F43</f>
        <v>#REF!</v>
      </c>
      <c r="G43" s="401"/>
    </row>
    <row r="44" spans="1:7" ht="13.15" customHeight="1" x14ac:dyDescent="0.15">
      <c r="A44" s="401" t="e">
        <f>全③基金残!A44</f>
        <v>#REF!</v>
      </c>
      <c r="B44" s="401" t="e">
        <f>全③基金残!B44</f>
        <v>#REF!</v>
      </c>
      <c r="C44" s="401" t="e">
        <f>全③基金残!C44</f>
        <v>#REF!</v>
      </c>
      <c r="D44" s="401" t="e">
        <f>全③基金残!D44</f>
        <v>#REF!</v>
      </c>
      <c r="E44" s="401" t="e">
        <f>全③基金残!E44</f>
        <v>#REF!</v>
      </c>
      <c r="F44" s="401" t="e">
        <f>全③基金残!F44</f>
        <v>#REF!</v>
      </c>
      <c r="G44" s="401"/>
    </row>
    <row r="45" spans="1:7" ht="13.15" customHeight="1" x14ac:dyDescent="0.15">
      <c r="A45" s="401" t="e">
        <f>全③基金残!A45</f>
        <v>#REF!</v>
      </c>
      <c r="B45" s="401" t="e">
        <f>全③基金残!B45</f>
        <v>#REF!</v>
      </c>
      <c r="C45" s="401" t="e">
        <f>全③基金残!C45</f>
        <v>#REF!</v>
      </c>
      <c r="D45" s="401" t="e">
        <f>全③基金残!D45</f>
        <v>#REF!</v>
      </c>
      <c r="E45" s="401" t="e">
        <f>全③基金残!E45</f>
        <v>#REF!</v>
      </c>
      <c r="F45" s="401" t="e">
        <f>全③基金残!F45</f>
        <v>#REF!</v>
      </c>
      <c r="G45" s="401"/>
    </row>
    <row r="46" spans="1:7" ht="13.15" customHeight="1" x14ac:dyDescent="0.15">
      <c r="A46" s="401" t="e">
        <f>全③基金残!A46</f>
        <v>#REF!</v>
      </c>
      <c r="B46" s="401" t="e">
        <f>全③基金残!B46</f>
        <v>#REF!</v>
      </c>
      <c r="C46" s="401" t="e">
        <f>全③基金残!C46</f>
        <v>#REF!</v>
      </c>
      <c r="D46" s="401" t="e">
        <f>全③基金残!D46</f>
        <v>#REF!</v>
      </c>
      <c r="E46" s="401" t="e">
        <f>全③基金残!E46</f>
        <v>#REF!</v>
      </c>
      <c r="F46" s="401" t="e">
        <f>全③基金残!F46</f>
        <v>#REF!</v>
      </c>
      <c r="G46" s="401"/>
    </row>
    <row r="47" spans="1:7" ht="13.15" customHeight="1" x14ac:dyDescent="0.15">
      <c r="A47" s="401" t="e">
        <f>全③基金残!A47</f>
        <v>#REF!</v>
      </c>
      <c r="B47" s="401" t="e">
        <f>全③基金残!B47</f>
        <v>#REF!</v>
      </c>
      <c r="C47" s="401" t="e">
        <f>全③基金残!C47</f>
        <v>#REF!</v>
      </c>
      <c r="D47" s="401" t="e">
        <f>全③基金残!D47</f>
        <v>#REF!</v>
      </c>
      <c r="E47" s="401" t="e">
        <f>全③基金残!E47</f>
        <v>#REF!</v>
      </c>
      <c r="F47" s="401" t="e">
        <f>全③基金残!F47</f>
        <v>#REF!</v>
      </c>
      <c r="G47" s="401"/>
    </row>
    <row r="48" spans="1:7" ht="13.15" customHeight="1" x14ac:dyDescent="0.15">
      <c r="A48" s="401" t="e">
        <f>全③基金残!A48</f>
        <v>#REF!</v>
      </c>
      <c r="B48" s="401" t="e">
        <f>全③基金残!B48</f>
        <v>#REF!</v>
      </c>
      <c r="C48" s="401" t="e">
        <f>全③基金残!C48</f>
        <v>#REF!</v>
      </c>
      <c r="D48" s="401" t="e">
        <f>全③基金残!D48</f>
        <v>#REF!</v>
      </c>
      <c r="E48" s="401" t="e">
        <f>全③基金残!E48</f>
        <v>#REF!</v>
      </c>
      <c r="F48" s="401" t="e">
        <f>全③基金残!F48</f>
        <v>#REF!</v>
      </c>
      <c r="G48" s="401"/>
    </row>
    <row r="49" spans="1:7" ht="13.15" customHeight="1" x14ac:dyDescent="0.15">
      <c r="A49" s="401" t="e">
        <f>全③基金残!A49</f>
        <v>#REF!</v>
      </c>
      <c r="B49" s="401" t="e">
        <f>全③基金残!B49</f>
        <v>#REF!</v>
      </c>
      <c r="C49" s="401" t="e">
        <f>全③基金残!C49</f>
        <v>#REF!</v>
      </c>
      <c r="D49" s="401" t="e">
        <f>全③基金残!D49</f>
        <v>#REF!</v>
      </c>
      <c r="E49" s="401" t="e">
        <f>全③基金残!E49</f>
        <v>#REF!</v>
      </c>
      <c r="F49" s="401" t="e">
        <f>全③基金残!F49</f>
        <v>#REF!</v>
      </c>
      <c r="G49" s="401"/>
    </row>
    <row r="50" spans="1:7" ht="13.15" customHeight="1" x14ac:dyDescent="0.15">
      <c r="A50" s="401" t="e">
        <f>全③基金残!A50</f>
        <v>#REF!</v>
      </c>
      <c r="B50" s="401" t="e">
        <f>全③基金残!B50</f>
        <v>#REF!</v>
      </c>
      <c r="C50" s="401" t="e">
        <f>全③基金残!C50</f>
        <v>#REF!</v>
      </c>
      <c r="D50" s="401" t="e">
        <f>全③基金残!D50</f>
        <v>#REF!</v>
      </c>
      <c r="E50" s="401" t="e">
        <f>全③基金残!E50</f>
        <v>#REF!</v>
      </c>
      <c r="F50" s="401" t="e">
        <f>全③基金残!F50</f>
        <v>#REF!</v>
      </c>
      <c r="G50" s="401"/>
    </row>
    <row r="51" spans="1:7" ht="13.15" customHeight="1" x14ac:dyDescent="0.15">
      <c r="A51" s="401" t="e">
        <f>全③基金残!A51</f>
        <v>#REF!</v>
      </c>
      <c r="B51" s="401" t="e">
        <f>全③基金残!B51</f>
        <v>#REF!</v>
      </c>
      <c r="C51" s="401" t="e">
        <f>全③基金残!C51</f>
        <v>#REF!</v>
      </c>
      <c r="D51" s="401" t="e">
        <f>全③基金残!D51</f>
        <v>#REF!</v>
      </c>
      <c r="E51" s="401" t="e">
        <f>全③基金残!E51</f>
        <v>#REF!</v>
      </c>
      <c r="F51" s="401" t="e">
        <f>全③基金残!F51</f>
        <v>#REF!</v>
      </c>
      <c r="G51" s="401"/>
    </row>
    <row r="52" spans="1:7" ht="13.15" customHeight="1" x14ac:dyDescent="0.15">
      <c r="A52" s="401" t="e">
        <f>全③基金残!A52</f>
        <v>#REF!</v>
      </c>
      <c r="B52" s="401" t="e">
        <f>全③基金残!B52</f>
        <v>#REF!</v>
      </c>
      <c r="C52" s="401" t="e">
        <f>全③基金残!C52</f>
        <v>#REF!</v>
      </c>
      <c r="D52" s="401" t="e">
        <f>全③基金残!D52</f>
        <v>#REF!</v>
      </c>
      <c r="E52" s="401" t="e">
        <f>全③基金残!E52</f>
        <v>#REF!</v>
      </c>
      <c r="F52" s="401" t="e">
        <f>全③基金残!F52</f>
        <v>#REF!</v>
      </c>
      <c r="G52" s="401"/>
    </row>
    <row r="53" spans="1:7" ht="13.15" customHeight="1" x14ac:dyDescent="0.15">
      <c r="A53" s="401" t="e">
        <f>全③基金残!A53</f>
        <v>#REF!</v>
      </c>
      <c r="B53" s="401" t="e">
        <f>全③基金残!B53</f>
        <v>#REF!</v>
      </c>
      <c r="C53" s="401" t="e">
        <f>全③基金残!C53</f>
        <v>#REF!</v>
      </c>
      <c r="D53" s="401" t="e">
        <f>全③基金残!D53</f>
        <v>#REF!</v>
      </c>
      <c r="E53" s="401" t="e">
        <f>全③基金残!E53</f>
        <v>#REF!</v>
      </c>
      <c r="F53" s="401" t="e">
        <f>全③基金残!F53</f>
        <v>#REF!</v>
      </c>
      <c r="G53" s="401"/>
    </row>
    <row r="54" spans="1:7" ht="13.15" customHeight="1" x14ac:dyDescent="0.15">
      <c r="A54" s="401" t="e">
        <f>全③基金残!A54</f>
        <v>#REF!</v>
      </c>
      <c r="B54" s="401" t="e">
        <f>全③基金残!B54</f>
        <v>#REF!</v>
      </c>
      <c r="C54" s="401" t="e">
        <f>全③基金残!C54</f>
        <v>#REF!</v>
      </c>
      <c r="D54" s="401" t="e">
        <f>全③基金残!D54</f>
        <v>#REF!</v>
      </c>
      <c r="E54" s="401" t="e">
        <f>全③基金残!E54</f>
        <v>#REF!</v>
      </c>
      <c r="F54" s="401" t="e">
        <f>全③基金残!F54</f>
        <v>#REF!</v>
      </c>
      <c r="G54" s="401"/>
    </row>
    <row r="55" spans="1:7" ht="13.15" customHeight="1" x14ac:dyDescent="0.15">
      <c r="A55" s="401" t="e">
        <f>全③基金残!A55</f>
        <v>#REF!</v>
      </c>
      <c r="B55" s="401" t="e">
        <f>全③基金残!B55</f>
        <v>#REF!</v>
      </c>
      <c r="C55" s="401" t="e">
        <f>全③基金残!C55</f>
        <v>#REF!</v>
      </c>
      <c r="D55" s="401" t="e">
        <f>全③基金残!D55</f>
        <v>#REF!</v>
      </c>
      <c r="E55" s="401" t="e">
        <f>全③基金残!E55</f>
        <v>#REF!</v>
      </c>
      <c r="F55" s="401" t="e">
        <f>全③基金残!F55</f>
        <v>#REF!</v>
      </c>
      <c r="G55" s="401"/>
    </row>
    <row r="56" spans="1:7" ht="13.15" customHeight="1" x14ac:dyDescent="0.15">
      <c r="A56" s="401" t="e">
        <f>全③基金残!A56</f>
        <v>#REF!</v>
      </c>
      <c r="B56" s="401" t="e">
        <f>全③基金残!B56</f>
        <v>#REF!</v>
      </c>
      <c r="C56" s="401" t="e">
        <f>全③基金残!C56</f>
        <v>#REF!</v>
      </c>
      <c r="D56" s="401" t="e">
        <f>全③基金残!D56</f>
        <v>#REF!</v>
      </c>
      <c r="E56" s="401" t="e">
        <f>全③基金残!E56</f>
        <v>#REF!</v>
      </c>
      <c r="F56" s="401" t="e">
        <f>全③基金残!F56</f>
        <v>#REF!</v>
      </c>
      <c r="G56" s="401"/>
    </row>
    <row r="57" spans="1:7" ht="13.15" customHeight="1" x14ac:dyDescent="0.15">
      <c r="A57" s="401" t="e">
        <f>全③基金残!A57</f>
        <v>#REF!</v>
      </c>
      <c r="B57" s="401" t="e">
        <f>全③基金残!B57</f>
        <v>#REF!</v>
      </c>
      <c r="C57" s="401" t="e">
        <f>全③基金残!C57</f>
        <v>#REF!</v>
      </c>
      <c r="D57" s="401" t="e">
        <f>全③基金残!D57</f>
        <v>#REF!</v>
      </c>
      <c r="E57" s="401" t="e">
        <f>全③基金残!E57</f>
        <v>#REF!</v>
      </c>
      <c r="F57" s="401" t="e">
        <f>全③基金残!F57</f>
        <v>#REF!</v>
      </c>
      <c r="G57" s="401"/>
    </row>
    <row r="58" spans="1:7" ht="13.15" customHeight="1" x14ac:dyDescent="0.15">
      <c r="A58" s="401" t="e">
        <f>全③基金残!A58</f>
        <v>#REF!</v>
      </c>
      <c r="B58" s="401" t="e">
        <f>全③基金残!B58</f>
        <v>#REF!</v>
      </c>
      <c r="C58" s="401" t="e">
        <f>全③基金残!C58</f>
        <v>#REF!</v>
      </c>
      <c r="D58" s="401" t="e">
        <f>全③基金残!D58</f>
        <v>#REF!</v>
      </c>
      <c r="E58" s="401" t="e">
        <f>全③基金残!E58</f>
        <v>#REF!</v>
      </c>
      <c r="F58" s="401" t="e">
        <f>全③基金残!F58</f>
        <v>#REF!</v>
      </c>
      <c r="G58" s="401"/>
    </row>
    <row r="59" spans="1:7" ht="13.15" customHeight="1" x14ac:dyDescent="0.15">
      <c r="A59" s="401" t="e">
        <f>全③基金残!A59</f>
        <v>#REF!</v>
      </c>
      <c r="B59" s="401" t="e">
        <f>全③基金残!B59</f>
        <v>#REF!</v>
      </c>
      <c r="C59" s="401" t="e">
        <f>全③基金残!C59</f>
        <v>#REF!</v>
      </c>
      <c r="D59" s="401" t="e">
        <f>全③基金残!D59</f>
        <v>#REF!</v>
      </c>
      <c r="E59" s="401" t="e">
        <f>全③基金残!E59</f>
        <v>#REF!</v>
      </c>
      <c r="F59" s="401" t="e">
        <f>全③基金残!F59</f>
        <v>#REF!</v>
      </c>
      <c r="G59" s="401"/>
    </row>
    <row r="60" spans="1:7" ht="13.15" customHeight="1" x14ac:dyDescent="0.15">
      <c r="A60" s="401" t="e">
        <f>全③基金残!A60</f>
        <v>#REF!</v>
      </c>
      <c r="B60" s="401" t="e">
        <f>全③基金残!B60</f>
        <v>#REF!</v>
      </c>
      <c r="C60" s="401" t="e">
        <f>全③基金残!C60</f>
        <v>#REF!</v>
      </c>
      <c r="D60" s="401" t="e">
        <f>全③基金残!D60</f>
        <v>#REF!</v>
      </c>
      <c r="E60" s="401" t="e">
        <f>全③基金残!E60</f>
        <v>#REF!</v>
      </c>
      <c r="F60" s="401" t="e">
        <f>全③基金残!F60</f>
        <v>#REF!</v>
      </c>
      <c r="G60" s="401"/>
    </row>
    <row r="61" spans="1:7" ht="13.15" customHeight="1" x14ac:dyDescent="0.15">
      <c r="A61" s="401" t="e">
        <f>全③基金残!A61</f>
        <v>#REF!</v>
      </c>
      <c r="B61" s="401" t="e">
        <f>全③基金残!B61</f>
        <v>#REF!</v>
      </c>
      <c r="C61" s="401" t="e">
        <f>全③基金残!C61</f>
        <v>#REF!</v>
      </c>
      <c r="D61" s="401" t="e">
        <f>全③基金残!D61</f>
        <v>#REF!</v>
      </c>
      <c r="E61" s="401" t="e">
        <f>全③基金残!E61</f>
        <v>#REF!</v>
      </c>
      <c r="F61" s="401" t="e">
        <f>全③基金残!F61</f>
        <v>#REF!</v>
      </c>
      <c r="G61" s="401"/>
    </row>
    <row r="62" spans="1:7" ht="13.15" customHeight="1" x14ac:dyDescent="0.15">
      <c r="A62" s="401" t="e">
        <f>全③基金残!A62</f>
        <v>#REF!</v>
      </c>
      <c r="B62" s="401" t="e">
        <f>全③基金残!B62</f>
        <v>#REF!</v>
      </c>
      <c r="C62" s="401" t="e">
        <f>全③基金残!C62</f>
        <v>#REF!</v>
      </c>
      <c r="D62" s="401" t="e">
        <f>全③基金残!D62</f>
        <v>#REF!</v>
      </c>
      <c r="E62" s="401" t="e">
        <f>全③基金残!E62</f>
        <v>#REF!</v>
      </c>
      <c r="F62" s="401" t="e">
        <f>全③基金残!F62</f>
        <v>#REF!</v>
      </c>
      <c r="G62" s="401"/>
    </row>
    <row r="63" spans="1:7" ht="13.15" customHeight="1" x14ac:dyDescent="0.15">
      <c r="A63" s="401" t="e">
        <f>全③基金残!A63</f>
        <v>#REF!</v>
      </c>
      <c r="B63" s="401" t="e">
        <f>全③基金残!B63</f>
        <v>#REF!</v>
      </c>
      <c r="C63" s="401" t="e">
        <f>全③基金残!C63</f>
        <v>#REF!</v>
      </c>
      <c r="D63" s="401" t="e">
        <f>全③基金残!D63</f>
        <v>#REF!</v>
      </c>
      <c r="E63" s="401" t="e">
        <f>全③基金残!E63</f>
        <v>#REF!</v>
      </c>
      <c r="F63" s="401" t="e">
        <f>全③基金残!F63</f>
        <v>#REF!</v>
      </c>
      <c r="G63" s="401"/>
    </row>
    <row r="64" spans="1:7" ht="13.15" customHeight="1" x14ac:dyDescent="0.15">
      <c r="A64" s="401" t="e">
        <f>全③基金残!A64</f>
        <v>#REF!</v>
      </c>
      <c r="B64" s="401" t="e">
        <f>全③基金残!B64</f>
        <v>#REF!</v>
      </c>
      <c r="C64" s="401" t="e">
        <f>全③基金残!C64</f>
        <v>#REF!</v>
      </c>
      <c r="D64" s="401" t="e">
        <f>全③基金残!D64</f>
        <v>#REF!</v>
      </c>
      <c r="E64" s="401" t="e">
        <f>全③基金残!E64</f>
        <v>#REF!</v>
      </c>
      <c r="F64" s="401" t="e">
        <f>全③基金残!F64</f>
        <v>#REF!</v>
      </c>
      <c r="G64" s="401"/>
    </row>
    <row r="65" spans="1:7" ht="13.15" customHeight="1" x14ac:dyDescent="0.15">
      <c r="A65" s="401" t="e">
        <f>全③基金残!A65</f>
        <v>#REF!</v>
      </c>
      <c r="B65" s="401" t="e">
        <f>全③基金残!B65</f>
        <v>#REF!</v>
      </c>
      <c r="C65" s="401" t="e">
        <f>全③基金残!C65</f>
        <v>#REF!</v>
      </c>
      <c r="D65" s="401" t="e">
        <f>全③基金残!D65</f>
        <v>#REF!</v>
      </c>
      <c r="E65" s="401" t="e">
        <f>全③基金残!E65</f>
        <v>#REF!</v>
      </c>
      <c r="F65" s="401" t="e">
        <f>全③基金残!F65</f>
        <v>#REF!</v>
      </c>
      <c r="G65" s="401"/>
    </row>
    <row r="66" spans="1:7" ht="13.15" customHeight="1" x14ac:dyDescent="0.15">
      <c r="A66" s="401" t="e">
        <f>全③基金残!A66</f>
        <v>#REF!</v>
      </c>
      <c r="B66" s="401" t="e">
        <f>全③基金残!B66</f>
        <v>#REF!</v>
      </c>
      <c r="C66" s="401" t="e">
        <f>全③基金残!C66</f>
        <v>#REF!</v>
      </c>
      <c r="D66" s="401" t="e">
        <f>全③基金残!D66</f>
        <v>#REF!</v>
      </c>
      <c r="E66" s="401" t="e">
        <f>全③基金残!E66</f>
        <v>#REF!</v>
      </c>
      <c r="F66" s="401" t="e">
        <f>全③基金残!F66</f>
        <v>#REF!</v>
      </c>
      <c r="G66" s="401"/>
    </row>
  </sheetData>
  <phoneticPr fontId="4"/>
  <pageMargins left="0.51181102362204722" right="0.51181102362204722" top="0.55118110236220474" bottom="0.47244094488188981" header="0.31496062992125984" footer="0.31496062992125984"/>
  <pageSetup paperSize="9" scale="51" orientation="landscape" cellComments="asDisplayed"/>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1"/>
  <dimension ref="A1:L67"/>
  <sheetViews>
    <sheetView zoomScaleNormal="100" workbookViewId="0">
      <pane xSplit="1" ySplit="3" topLeftCell="B57" activePane="bottomRight" state="frozen"/>
      <selection activeCell="I33" sqref="I33"/>
      <selection pane="topRight" activeCell="I33" sqref="I33"/>
      <selection pane="bottomLeft" activeCell="I33" sqref="I33"/>
      <selection pane="bottomRight" activeCell="I33" sqref="I33"/>
    </sheetView>
  </sheetViews>
  <sheetFormatPr defaultColWidth="9" defaultRowHeight="15" customHeight="1" x14ac:dyDescent="0.15"/>
  <cols>
    <col min="1" max="1" width="46.5703125" style="350" customWidth="1"/>
    <col min="2" max="6" width="20.7109375" style="350" customWidth="1"/>
    <col min="7" max="7" width="10.28515625" style="350" customWidth="1"/>
    <col min="8" max="12" width="14.42578125" style="350" customWidth="1"/>
    <col min="13" max="13" width="12" style="350" customWidth="1"/>
    <col min="14" max="14" width="8.7109375" style="350" customWidth="1"/>
    <col min="15" max="16384" width="9" style="350"/>
  </cols>
  <sheetData>
    <row r="1" spans="1:12" s="290" customFormat="1" ht="18" customHeight="1" x14ac:dyDescent="0.15">
      <c r="A1" s="290" t="s">
        <v>406</v>
      </c>
      <c r="E1" s="405"/>
      <c r="F1" s="405" t="s">
        <v>424</v>
      </c>
    </row>
    <row r="2" spans="1:12" s="290" customFormat="1" ht="31.5" customHeight="1" x14ac:dyDescent="0.15">
      <c r="A2" s="406" t="s">
        <v>1</v>
      </c>
      <c r="B2" s="670" t="s">
        <v>408</v>
      </c>
      <c r="C2" s="670"/>
      <c r="D2" s="670" t="s">
        <v>409</v>
      </c>
      <c r="E2" s="670"/>
      <c r="F2" s="274" t="s">
        <v>410</v>
      </c>
      <c r="H2" s="733"/>
      <c r="I2" s="733"/>
      <c r="J2" s="733"/>
      <c r="K2" s="733"/>
      <c r="L2" s="733"/>
    </row>
    <row r="3" spans="1:12" s="290" customFormat="1" ht="18" customHeight="1" x14ac:dyDescent="0.15">
      <c r="A3" s="442"/>
      <c r="B3" s="274" t="s">
        <v>411</v>
      </c>
      <c r="C3" s="274" t="s">
        <v>412</v>
      </c>
      <c r="D3" s="274" t="s">
        <v>411</v>
      </c>
      <c r="E3" s="274" t="s">
        <v>412</v>
      </c>
      <c r="F3" s="274" t="s">
        <v>413</v>
      </c>
      <c r="H3" s="407"/>
      <c r="I3" s="407"/>
      <c r="J3" s="407"/>
      <c r="K3" s="407"/>
      <c r="L3" s="733"/>
    </row>
    <row r="4" spans="1:12" s="285" customFormat="1" ht="18" customHeight="1" x14ac:dyDescent="0.15">
      <c r="A4" s="443" t="e">
        <f>全④貸付!A4</f>
        <v>#REF!</v>
      </c>
      <c r="B4" s="444" t="e">
        <f>全④貸付!B4</f>
        <v>#REF!</v>
      </c>
      <c r="C4" s="444" t="e">
        <f>全④貸付!C4</f>
        <v>#REF!</v>
      </c>
      <c r="D4" s="444" t="e">
        <f>全④貸付!D4</f>
        <v>#REF!</v>
      </c>
      <c r="E4" s="444" t="e">
        <f>全④貸付!E4</f>
        <v>#REF!</v>
      </c>
      <c r="F4" s="444" t="e">
        <f>全④貸付!F4</f>
        <v>#REF!</v>
      </c>
      <c r="H4" s="410"/>
      <c r="I4" s="410"/>
      <c r="J4" s="410"/>
      <c r="K4" s="410"/>
      <c r="L4" s="410"/>
    </row>
    <row r="5" spans="1:12" s="285" customFormat="1" ht="18" customHeight="1" x14ac:dyDescent="0.15">
      <c r="A5" s="443" t="e">
        <f>全④貸付!A5</f>
        <v>#REF!</v>
      </c>
      <c r="B5" s="444" t="e">
        <f>全④貸付!B5</f>
        <v>#REF!</v>
      </c>
      <c r="C5" s="444" t="e">
        <f>全④貸付!C5</f>
        <v>#REF!</v>
      </c>
      <c r="D5" s="444" t="e">
        <f>全④貸付!D5</f>
        <v>#REF!</v>
      </c>
      <c r="E5" s="444" t="e">
        <f>全④貸付!E5</f>
        <v>#REF!</v>
      </c>
      <c r="F5" s="444" t="e">
        <f>全④貸付!F5</f>
        <v>#REF!</v>
      </c>
      <c r="H5" s="410"/>
      <c r="I5" s="410"/>
      <c r="J5" s="410"/>
      <c r="K5" s="410"/>
      <c r="L5" s="410"/>
    </row>
    <row r="6" spans="1:12" s="285" customFormat="1" ht="18" customHeight="1" x14ac:dyDescent="0.15">
      <c r="A6" s="443" t="e">
        <f>全④貸付!A6</f>
        <v>#REF!</v>
      </c>
      <c r="B6" s="444" t="e">
        <f>全④貸付!B6</f>
        <v>#REF!</v>
      </c>
      <c r="C6" s="444" t="e">
        <f>全④貸付!C6</f>
        <v>#REF!</v>
      </c>
      <c r="D6" s="444" t="e">
        <f>全④貸付!D6</f>
        <v>#REF!</v>
      </c>
      <c r="E6" s="444" t="e">
        <f>全④貸付!E6</f>
        <v>#REF!</v>
      </c>
      <c r="F6" s="444" t="e">
        <f>全④貸付!F6</f>
        <v>#REF!</v>
      </c>
      <c r="H6" s="410"/>
      <c r="I6" s="410"/>
      <c r="J6" s="410"/>
      <c r="K6" s="410"/>
      <c r="L6" s="410"/>
    </row>
    <row r="7" spans="1:12" s="285" customFormat="1" ht="18" customHeight="1" x14ac:dyDescent="0.15">
      <c r="A7" s="443" t="e">
        <f>全④貸付!A7</f>
        <v>#REF!</v>
      </c>
      <c r="B7" s="444" t="e">
        <f>全④貸付!B7</f>
        <v>#REF!</v>
      </c>
      <c r="C7" s="444" t="e">
        <f>全④貸付!C7</f>
        <v>#REF!</v>
      </c>
      <c r="D7" s="444" t="e">
        <f>全④貸付!D7</f>
        <v>#REF!</v>
      </c>
      <c r="E7" s="444" t="e">
        <f>全④貸付!E7</f>
        <v>#REF!</v>
      </c>
      <c r="F7" s="444" t="e">
        <f>全④貸付!F7</f>
        <v>#REF!</v>
      </c>
      <c r="H7" s="410"/>
      <c r="I7" s="410"/>
      <c r="J7" s="410"/>
      <c r="K7" s="410"/>
      <c r="L7" s="410"/>
    </row>
    <row r="8" spans="1:12" s="285" customFormat="1" ht="18" customHeight="1" x14ac:dyDescent="0.15">
      <c r="A8" s="443" t="e">
        <f>全④貸付!A8</f>
        <v>#REF!</v>
      </c>
      <c r="B8" s="444" t="e">
        <f>全④貸付!B8</f>
        <v>#REF!</v>
      </c>
      <c r="C8" s="444" t="e">
        <f>全④貸付!C8</f>
        <v>#REF!</v>
      </c>
      <c r="D8" s="444" t="e">
        <f>全④貸付!D8</f>
        <v>#REF!</v>
      </c>
      <c r="E8" s="444" t="e">
        <f>全④貸付!E8</f>
        <v>#REF!</v>
      </c>
      <c r="F8" s="444" t="e">
        <f>全④貸付!F8</f>
        <v>#REF!</v>
      </c>
      <c r="H8" s="410"/>
      <c r="I8" s="410"/>
      <c r="J8" s="410"/>
      <c r="K8" s="410"/>
      <c r="L8" s="410"/>
    </row>
    <row r="9" spans="1:12" s="285" customFormat="1" ht="18" customHeight="1" x14ac:dyDescent="0.15">
      <c r="A9" s="443" t="e">
        <f>全④貸付!A9</f>
        <v>#REF!</v>
      </c>
      <c r="B9" s="444" t="e">
        <f>全④貸付!B9</f>
        <v>#REF!</v>
      </c>
      <c r="C9" s="444" t="e">
        <f>全④貸付!C9</f>
        <v>#REF!</v>
      </c>
      <c r="D9" s="444" t="e">
        <f>全④貸付!D9</f>
        <v>#REF!</v>
      </c>
      <c r="E9" s="444" t="e">
        <f>全④貸付!E9</f>
        <v>#REF!</v>
      </c>
      <c r="F9" s="444" t="e">
        <f>全④貸付!F9</f>
        <v>#REF!</v>
      </c>
      <c r="H9" s="410"/>
      <c r="I9" s="410"/>
      <c r="J9" s="410"/>
      <c r="K9" s="410"/>
      <c r="L9" s="410"/>
    </row>
    <row r="10" spans="1:12" s="285" customFormat="1" ht="18" customHeight="1" x14ac:dyDescent="0.15">
      <c r="A10" s="443" t="e">
        <f>全④貸付!A10</f>
        <v>#REF!</v>
      </c>
      <c r="B10" s="444" t="e">
        <f>全④貸付!B10</f>
        <v>#REF!</v>
      </c>
      <c r="C10" s="444" t="e">
        <f>全④貸付!C10</f>
        <v>#REF!</v>
      </c>
      <c r="D10" s="444" t="e">
        <f>全④貸付!D10</f>
        <v>#REF!</v>
      </c>
      <c r="E10" s="444" t="e">
        <f>全④貸付!E10</f>
        <v>#REF!</v>
      </c>
      <c r="F10" s="444" t="e">
        <f>全④貸付!F10</f>
        <v>#REF!</v>
      </c>
      <c r="H10" s="410"/>
      <c r="I10" s="410"/>
      <c r="J10" s="410"/>
      <c r="K10" s="410"/>
      <c r="L10" s="410"/>
    </row>
    <row r="11" spans="1:12" s="285" customFormat="1" ht="18" customHeight="1" x14ac:dyDescent="0.15">
      <c r="A11" s="443" t="e">
        <f>全④貸付!A11</f>
        <v>#REF!</v>
      </c>
      <c r="B11" s="444" t="e">
        <f>全④貸付!B11</f>
        <v>#REF!</v>
      </c>
      <c r="C11" s="444" t="e">
        <f>全④貸付!C11</f>
        <v>#REF!</v>
      </c>
      <c r="D11" s="444" t="e">
        <f>全④貸付!D11</f>
        <v>#REF!</v>
      </c>
      <c r="E11" s="444" t="e">
        <f>全④貸付!E11</f>
        <v>#REF!</v>
      </c>
      <c r="F11" s="444" t="e">
        <f>全④貸付!F11</f>
        <v>#REF!</v>
      </c>
      <c r="H11" s="410"/>
      <c r="I11" s="410"/>
      <c r="J11" s="410"/>
      <c r="K11" s="410"/>
      <c r="L11" s="410"/>
    </row>
    <row r="12" spans="1:12" s="285" customFormat="1" ht="18" customHeight="1" x14ac:dyDescent="0.15">
      <c r="A12" s="443" t="e">
        <f>全④貸付!A12</f>
        <v>#REF!</v>
      </c>
      <c r="B12" s="444" t="e">
        <f>全④貸付!B12</f>
        <v>#REF!</v>
      </c>
      <c r="C12" s="444" t="e">
        <f>全④貸付!C12</f>
        <v>#REF!</v>
      </c>
      <c r="D12" s="444" t="e">
        <f>全④貸付!D12</f>
        <v>#REF!</v>
      </c>
      <c r="E12" s="444" t="e">
        <f>全④貸付!E12</f>
        <v>#REF!</v>
      </c>
      <c r="F12" s="444" t="e">
        <f>全④貸付!F12</f>
        <v>#REF!</v>
      </c>
      <c r="H12" s="410"/>
      <c r="I12" s="410"/>
      <c r="J12" s="410"/>
      <c r="K12" s="410"/>
      <c r="L12" s="410"/>
    </row>
    <row r="13" spans="1:12" s="285" customFormat="1" ht="18" customHeight="1" x14ac:dyDescent="0.15">
      <c r="A13" s="443" t="e">
        <f>全④貸付!A13</f>
        <v>#REF!</v>
      </c>
      <c r="B13" s="444" t="e">
        <f>全④貸付!B13</f>
        <v>#REF!</v>
      </c>
      <c r="C13" s="444" t="e">
        <f>全④貸付!C13</f>
        <v>#REF!</v>
      </c>
      <c r="D13" s="444" t="e">
        <f>全④貸付!D13</f>
        <v>#REF!</v>
      </c>
      <c r="E13" s="444" t="e">
        <f>全④貸付!E13</f>
        <v>#REF!</v>
      </c>
      <c r="F13" s="444" t="e">
        <f>全④貸付!F13</f>
        <v>#REF!</v>
      </c>
      <c r="H13" s="410"/>
      <c r="I13" s="410"/>
      <c r="J13" s="410"/>
      <c r="K13" s="410"/>
      <c r="L13" s="410"/>
    </row>
    <row r="14" spans="1:12" s="285" customFormat="1" ht="18" customHeight="1" x14ac:dyDescent="0.15">
      <c r="A14" s="443" t="e">
        <f>全④貸付!A14</f>
        <v>#REF!</v>
      </c>
      <c r="B14" s="444" t="e">
        <f>全④貸付!B14</f>
        <v>#REF!</v>
      </c>
      <c r="C14" s="444" t="e">
        <f>全④貸付!C14</f>
        <v>#REF!</v>
      </c>
      <c r="D14" s="444" t="e">
        <f>全④貸付!D14</f>
        <v>#REF!</v>
      </c>
      <c r="E14" s="444" t="e">
        <f>全④貸付!E14</f>
        <v>#REF!</v>
      </c>
      <c r="F14" s="444" t="e">
        <f>全④貸付!F14</f>
        <v>#REF!</v>
      </c>
      <c r="H14" s="410"/>
      <c r="I14" s="410"/>
      <c r="J14" s="410"/>
      <c r="K14" s="410"/>
      <c r="L14" s="410"/>
    </row>
    <row r="15" spans="1:12" s="285" customFormat="1" ht="18" customHeight="1" x14ac:dyDescent="0.15">
      <c r="A15" s="443" t="e">
        <f>全④貸付!A15</f>
        <v>#REF!</v>
      </c>
      <c r="B15" s="444" t="e">
        <f>全④貸付!B15</f>
        <v>#REF!</v>
      </c>
      <c r="C15" s="444" t="e">
        <f>全④貸付!C15</f>
        <v>#REF!</v>
      </c>
      <c r="D15" s="444" t="e">
        <f>全④貸付!D15</f>
        <v>#REF!</v>
      </c>
      <c r="E15" s="444" t="e">
        <f>全④貸付!E15</f>
        <v>#REF!</v>
      </c>
      <c r="F15" s="444" t="e">
        <f>全④貸付!F15</f>
        <v>#REF!</v>
      </c>
      <c r="H15" s="410"/>
      <c r="I15" s="410"/>
      <c r="J15" s="410"/>
      <c r="K15" s="410"/>
      <c r="L15" s="410"/>
    </row>
    <row r="16" spans="1:12" s="285" customFormat="1" ht="18" customHeight="1" x14ac:dyDescent="0.15">
      <c r="A16" s="443" t="e">
        <f>全④貸付!A16</f>
        <v>#REF!</v>
      </c>
      <c r="B16" s="444" t="e">
        <f>全④貸付!B16</f>
        <v>#REF!</v>
      </c>
      <c r="C16" s="444" t="e">
        <f>全④貸付!C16</f>
        <v>#REF!</v>
      </c>
      <c r="D16" s="444" t="e">
        <f>全④貸付!D16</f>
        <v>#REF!</v>
      </c>
      <c r="E16" s="444" t="e">
        <f>全④貸付!E16</f>
        <v>#REF!</v>
      </c>
      <c r="F16" s="444" t="e">
        <f>全④貸付!F16</f>
        <v>#REF!</v>
      </c>
      <c r="H16" s="410"/>
      <c r="I16" s="410"/>
      <c r="J16" s="410"/>
      <c r="K16" s="410"/>
      <c r="L16" s="410"/>
    </row>
    <row r="17" spans="1:12" s="285" customFormat="1" ht="18" customHeight="1" x14ac:dyDescent="0.15">
      <c r="A17" s="443" t="e">
        <f>全④貸付!A17</f>
        <v>#REF!</v>
      </c>
      <c r="B17" s="444" t="e">
        <f>全④貸付!B17</f>
        <v>#REF!</v>
      </c>
      <c r="C17" s="444" t="e">
        <f>全④貸付!C17</f>
        <v>#REF!</v>
      </c>
      <c r="D17" s="444" t="e">
        <f>全④貸付!D17</f>
        <v>#REF!</v>
      </c>
      <c r="E17" s="444" t="e">
        <f>全④貸付!E17</f>
        <v>#REF!</v>
      </c>
      <c r="F17" s="444" t="e">
        <f>全④貸付!F17</f>
        <v>#REF!</v>
      </c>
      <c r="H17" s="410"/>
      <c r="I17" s="410"/>
      <c r="J17" s="410"/>
      <c r="K17" s="410"/>
      <c r="L17" s="410"/>
    </row>
    <row r="18" spans="1:12" s="285" customFormat="1" ht="18" customHeight="1" x14ac:dyDescent="0.15">
      <c r="A18" s="443" t="e">
        <f>全④貸付!A18</f>
        <v>#REF!</v>
      </c>
      <c r="B18" s="444" t="e">
        <f>全④貸付!B18</f>
        <v>#REF!</v>
      </c>
      <c r="C18" s="444" t="e">
        <f>全④貸付!C18</f>
        <v>#REF!</v>
      </c>
      <c r="D18" s="444" t="e">
        <f>全④貸付!D18</f>
        <v>#REF!</v>
      </c>
      <c r="E18" s="444" t="e">
        <f>全④貸付!E18</f>
        <v>#REF!</v>
      </c>
      <c r="F18" s="444" t="e">
        <f>全④貸付!F18</f>
        <v>#REF!</v>
      </c>
      <c r="H18" s="410"/>
      <c r="I18" s="410"/>
      <c r="J18" s="410"/>
      <c r="K18" s="410"/>
      <c r="L18" s="410"/>
    </row>
    <row r="19" spans="1:12" s="285" customFormat="1" ht="18" customHeight="1" x14ac:dyDescent="0.15">
      <c r="A19" s="443" t="e">
        <f>全④貸付!A19</f>
        <v>#REF!</v>
      </c>
      <c r="B19" s="444" t="e">
        <f>全④貸付!B19</f>
        <v>#REF!</v>
      </c>
      <c r="C19" s="444" t="e">
        <f>全④貸付!C19</f>
        <v>#REF!</v>
      </c>
      <c r="D19" s="444" t="e">
        <f>全④貸付!D19</f>
        <v>#REF!</v>
      </c>
      <c r="E19" s="444" t="e">
        <f>全④貸付!E19</f>
        <v>#REF!</v>
      </c>
      <c r="F19" s="444" t="e">
        <f>全④貸付!F19</f>
        <v>#REF!</v>
      </c>
      <c r="H19" s="410"/>
      <c r="I19" s="410"/>
      <c r="J19" s="410"/>
      <c r="K19" s="410"/>
      <c r="L19" s="410"/>
    </row>
    <row r="20" spans="1:12" s="285" customFormat="1" ht="18" customHeight="1" x14ac:dyDescent="0.15">
      <c r="A20" s="443" t="e">
        <f>全④貸付!A20</f>
        <v>#REF!</v>
      </c>
      <c r="B20" s="444" t="e">
        <f>全④貸付!B20</f>
        <v>#REF!</v>
      </c>
      <c r="C20" s="444" t="e">
        <f>全④貸付!C20</f>
        <v>#REF!</v>
      </c>
      <c r="D20" s="444" t="e">
        <f>全④貸付!D20</f>
        <v>#REF!</v>
      </c>
      <c r="E20" s="444" t="e">
        <f>全④貸付!E20</f>
        <v>#REF!</v>
      </c>
      <c r="F20" s="444" t="e">
        <f>全④貸付!F20</f>
        <v>#REF!</v>
      </c>
      <c r="H20" s="410"/>
      <c r="I20" s="410"/>
      <c r="J20" s="410"/>
      <c r="K20" s="410"/>
      <c r="L20" s="410"/>
    </row>
    <row r="21" spans="1:12" s="285" customFormat="1" ht="18" customHeight="1" x14ac:dyDescent="0.15">
      <c r="A21" s="443" t="e">
        <f>全④貸付!A21</f>
        <v>#REF!</v>
      </c>
      <c r="B21" s="444" t="e">
        <f>全④貸付!B21</f>
        <v>#REF!</v>
      </c>
      <c r="C21" s="444" t="e">
        <f>全④貸付!C21</f>
        <v>#REF!</v>
      </c>
      <c r="D21" s="444" t="e">
        <f>全④貸付!D21</f>
        <v>#REF!</v>
      </c>
      <c r="E21" s="444" t="e">
        <f>全④貸付!E21</f>
        <v>#REF!</v>
      </c>
      <c r="F21" s="444" t="e">
        <f>全④貸付!F21</f>
        <v>#REF!</v>
      </c>
      <c r="H21" s="410"/>
      <c r="I21" s="410"/>
      <c r="J21" s="410"/>
      <c r="K21" s="410"/>
      <c r="L21" s="410"/>
    </row>
    <row r="22" spans="1:12" s="285" customFormat="1" ht="18" customHeight="1" x14ac:dyDescent="0.15">
      <c r="A22" s="443" t="e">
        <f>全④貸付!A22</f>
        <v>#REF!</v>
      </c>
      <c r="B22" s="444" t="e">
        <f>全④貸付!B22</f>
        <v>#REF!</v>
      </c>
      <c r="C22" s="444" t="e">
        <f>全④貸付!C22</f>
        <v>#REF!</v>
      </c>
      <c r="D22" s="444" t="e">
        <f>全④貸付!D22</f>
        <v>#REF!</v>
      </c>
      <c r="E22" s="444" t="e">
        <f>全④貸付!E22</f>
        <v>#REF!</v>
      </c>
      <c r="F22" s="444" t="e">
        <f>全④貸付!F22</f>
        <v>#REF!</v>
      </c>
      <c r="H22" s="410"/>
      <c r="I22" s="410"/>
      <c r="J22" s="410"/>
      <c r="K22" s="410"/>
      <c r="L22" s="410"/>
    </row>
    <row r="23" spans="1:12" s="285" customFormat="1" ht="18" customHeight="1" x14ac:dyDescent="0.15">
      <c r="A23" s="443" t="e">
        <f>全④貸付!A23</f>
        <v>#REF!</v>
      </c>
      <c r="B23" s="444" t="e">
        <f>全④貸付!B23</f>
        <v>#REF!</v>
      </c>
      <c r="C23" s="444" t="e">
        <f>全④貸付!C23</f>
        <v>#REF!</v>
      </c>
      <c r="D23" s="444" t="e">
        <f>全④貸付!D23</f>
        <v>#REF!</v>
      </c>
      <c r="E23" s="444" t="e">
        <f>全④貸付!E23</f>
        <v>#REF!</v>
      </c>
      <c r="F23" s="444" t="e">
        <f>全④貸付!F23</f>
        <v>#REF!</v>
      </c>
      <c r="H23" s="410"/>
      <c r="I23" s="410"/>
      <c r="J23" s="410"/>
      <c r="K23" s="410"/>
      <c r="L23" s="410"/>
    </row>
    <row r="24" spans="1:12" s="285" customFormat="1" ht="18" customHeight="1" x14ac:dyDescent="0.15">
      <c r="A24" s="443" t="e">
        <f>全④貸付!A24</f>
        <v>#REF!</v>
      </c>
      <c r="B24" s="444" t="e">
        <f>全④貸付!B24</f>
        <v>#REF!</v>
      </c>
      <c r="C24" s="444" t="e">
        <f>全④貸付!C24</f>
        <v>#REF!</v>
      </c>
      <c r="D24" s="444" t="e">
        <f>全④貸付!D24</f>
        <v>#REF!</v>
      </c>
      <c r="E24" s="444" t="e">
        <f>全④貸付!E24</f>
        <v>#REF!</v>
      </c>
      <c r="F24" s="444" t="e">
        <f>全④貸付!F24</f>
        <v>#REF!</v>
      </c>
      <c r="H24" s="410"/>
      <c r="I24" s="410"/>
      <c r="J24" s="410"/>
      <c r="K24" s="410"/>
      <c r="L24" s="410"/>
    </row>
    <row r="25" spans="1:12" s="285" customFormat="1" ht="18" customHeight="1" x14ac:dyDescent="0.15">
      <c r="A25" s="443" t="e">
        <f>全④貸付!A25</f>
        <v>#REF!</v>
      </c>
      <c r="B25" s="444" t="e">
        <f>全④貸付!B25</f>
        <v>#REF!</v>
      </c>
      <c r="C25" s="444" t="e">
        <f>全④貸付!C25</f>
        <v>#REF!</v>
      </c>
      <c r="D25" s="444" t="e">
        <f>全④貸付!D25</f>
        <v>#REF!</v>
      </c>
      <c r="E25" s="444" t="e">
        <f>全④貸付!E25</f>
        <v>#REF!</v>
      </c>
      <c r="F25" s="444" t="e">
        <f>全④貸付!F25</f>
        <v>#REF!</v>
      </c>
      <c r="H25" s="410"/>
      <c r="I25" s="410"/>
      <c r="J25" s="410"/>
      <c r="K25" s="410"/>
      <c r="L25" s="410"/>
    </row>
    <row r="26" spans="1:12" s="285" customFormat="1" ht="18" customHeight="1" x14ac:dyDescent="0.15">
      <c r="A26" s="443" t="e">
        <f>全④貸付!A26</f>
        <v>#REF!</v>
      </c>
      <c r="B26" s="444" t="e">
        <f>全④貸付!B26</f>
        <v>#REF!</v>
      </c>
      <c r="C26" s="444" t="e">
        <f>全④貸付!C26</f>
        <v>#REF!</v>
      </c>
      <c r="D26" s="444" t="e">
        <f>全④貸付!D26</f>
        <v>#REF!</v>
      </c>
      <c r="E26" s="444" t="e">
        <f>全④貸付!E26</f>
        <v>#REF!</v>
      </c>
      <c r="F26" s="444" t="e">
        <f>全④貸付!F26</f>
        <v>#REF!</v>
      </c>
      <c r="H26" s="410"/>
      <c r="I26" s="410"/>
      <c r="J26" s="410"/>
      <c r="K26" s="410"/>
      <c r="L26" s="410"/>
    </row>
    <row r="27" spans="1:12" s="285" customFormat="1" ht="18" customHeight="1" x14ac:dyDescent="0.15">
      <c r="A27" s="443" t="e">
        <f>全④貸付!A27</f>
        <v>#REF!</v>
      </c>
      <c r="B27" s="444" t="e">
        <f>全④貸付!B27</f>
        <v>#REF!</v>
      </c>
      <c r="C27" s="444" t="e">
        <f>全④貸付!C27</f>
        <v>#REF!</v>
      </c>
      <c r="D27" s="444" t="e">
        <f>全④貸付!D27</f>
        <v>#REF!</v>
      </c>
      <c r="E27" s="444" t="e">
        <f>全④貸付!E27</f>
        <v>#REF!</v>
      </c>
      <c r="F27" s="444" t="e">
        <f>全④貸付!F27</f>
        <v>#REF!</v>
      </c>
      <c r="H27" s="410"/>
      <c r="I27" s="410"/>
      <c r="J27" s="410"/>
      <c r="K27" s="410"/>
      <c r="L27" s="410"/>
    </row>
    <row r="28" spans="1:12" s="285" customFormat="1" ht="18" customHeight="1" x14ac:dyDescent="0.15">
      <c r="A28" s="443" t="e">
        <f>全④貸付!A28</f>
        <v>#REF!</v>
      </c>
      <c r="B28" s="444" t="e">
        <f>全④貸付!B28</f>
        <v>#REF!</v>
      </c>
      <c r="C28" s="444" t="e">
        <f>全④貸付!C28</f>
        <v>#REF!</v>
      </c>
      <c r="D28" s="444" t="e">
        <f>全④貸付!D28</f>
        <v>#REF!</v>
      </c>
      <c r="E28" s="444" t="e">
        <f>全④貸付!E28</f>
        <v>#REF!</v>
      </c>
      <c r="F28" s="444" t="e">
        <f>全④貸付!F28</f>
        <v>#REF!</v>
      </c>
      <c r="H28" s="410"/>
      <c r="I28" s="410"/>
      <c r="J28" s="410"/>
      <c r="K28" s="410"/>
      <c r="L28" s="410"/>
    </row>
    <row r="29" spans="1:12" s="285" customFormat="1" ht="18" customHeight="1" x14ac:dyDescent="0.15">
      <c r="A29" s="443" t="e">
        <f>全④貸付!A29</f>
        <v>#REF!</v>
      </c>
      <c r="B29" s="444" t="e">
        <f>全④貸付!B29</f>
        <v>#REF!</v>
      </c>
      <c r="C29" s="444" t="e">
        <f>全④貸付!C29</f>
        <v>#REF!</v>
      </c>
      <c r="D29" s="444" t="e">
        <f>全④貸付!D29</f>
        <v>#REF!</v>
      </c>
      <c r="E29" s="444" t="e">
        <f>全④貸付!E29</f>
        <v>#REF!</v>
      </c>
      <c r="F29" s="444" t="e">
        <f>全④貸付!F29</f>
        <v>#REF!</v>
      </c>
      <c r="H29" s="410"/>
      <c r="I29" s="410"/>
      <c r="J29" s="410"/>
      <c r="K29" s="410"/>
      <c r="L29" s="410"/>
    </row>
    <row r="30" spans="1:12" s="285" customFormat="1" ht="18" customHeight="1" x14ac:dyDescent="0.15">
      <c r="A30" s="443" t="e">
        <f>全④貸付!A30</f>
        <v>#REF!</v>
      </c>
      <c r="B30" s="444" t="e">
        <f>全④貸付!B30</f>
        <v>#REF!</v>
      </c>
      <c r="C30" s="444" t="e">
        <f>全④貸付!C30</f>
        <v>#REF!</v>
      </c>
      <c r="D30" s="444" t="e">
        <f>全④貸付!D30</f>
        <v>#REF!</v>
      </c>
      <c r="E30" s="444" t="e">
        <f>全④貸付!E30</f>
        <v>#REF!</v>
      </c>
      <c r="F30" s="444" t="e">
        <f>全④貸付!F30</f>
        <v>#REF!</v>
      </c>
      <c r="H30" s="410"/>
      <c r="I30" s="410"/>
      <c r="J30" s="410"/>
      <c r="K30" s="410"/>
      <c r="L30" s="410"/>
    </row>
    <row r="31" spans="1:12" s="285" customFormat="1" ht="18" customHeight="1" x14ac:dyDescent="0.15">
      <c r="A31" s="443" t="e">
        <f>全④貸付!A31</f>
        <v>#REF!</v>
      </c>
      <c r="B31" s="444" t="e">
        <f>全④貸付!B31</f>
        <v>#REF!</v>
      </c>
      <c r="C31" s="444" t="e">
        <f>全④貸付!C31</f>
        <v>#REF!</v>
      </c>
      <c r="D31" s="444" t="e">
        <f>全④貸付!D31</f>
        <v>#REF!</v>
      </c>
      <c r="E31" s="444" t="e">
        <f>全④貸付!E31</f>
        <v>#REF!</v>
      </c>
      <c r="F31" s="444" t="e">
        <f>全④貸付!F31</f>
        <v>#REF!</v>
      </c>
      <c r="H31" s="410"/>
      <c r="I31" s="410"/>
      <c r="J31" s="410"/>
      <c r="K31" s="410"/>
      <c r="L31" s="410"/>
    </row>
    <row r="32" spans="1:12" s="285" customFormat="1" ht="18" customHeight="1" x14ac:dyDescent="0.15">
      <c r="A32" s="443" t="e">
        <f>全④貸付!A32</f>
        <v>#REF!</v>
      </c>
      <c r="B32" s="444" t="e">
        <f>全④貸付!B32</f>
        <v>#REF!</v>
      </c>
      <c r="C32" s="444" t="e">
        <f>全④貸付!C32</f>
        <v>#REF!</v>
      </c>
      <c r="D32" s="444" t="e">
        <f>全④貸付!D32</f>
        <v>#REF!</v>
      </c>
      <c r="E32" s="444" t="e">
        <f>全④貸付!E32</f>
        <v>#REF!</v>
      </c>
      <c r="F32" s="444" t="e">
        <f>全④貸付!F32</f>
        <v>#REF!</v>
      </c>
      <c r="H32" s="410"/>
      <c r="I32" s="410"/>
      <c r="J32" s="410"/>
      <c r="K32" s="410"/>
      <c r="L32" s="410"/>
    </row>
    <row r="33" spans="1:12" s="285" customFormat="1" ht="18" customHeight="1" x14ac:dyDescent="0.15">
      <c r="A33" s="443" t="e">
        <f>全④貸付!A33</f>
        <v>#REF!</v>
      </c>
      <c r="B33" s="444" t="e">
        <f>全④貸付!B33</f>
        <v>#REF!</v>
      </c>
      <c r="C33" s="444" t="e">
        <f>全④貸付!C33</f>
        <v>#REF!</v>
      </c>
      <c r="D33" s="444" t="e">
        <f>全④貸付!D33</f>
        <v>#REF!</v>
      </c>
      <c r="E33" s="444" t="e">
        <f>全④貸付!E33</f>
        <v>#REF!</v>
      </c>
      <c r="F33" s="444" t="e">
        <f>全④貸付!F33</f>
        <v>#REF!</v>
      </c>
      <c r="H33" s="410"/>
      <c r="I33" s="410"/>
      <c r="J33" s="410"/>
      <c r="K33" s="410"/>
      <c r="L33" s="410"/>
    </row>
    <row r="34" spans="1:12" s="285" customFormat="1" ht="18" customHeight="1" x14ac:dyDescent="0.15">
      <c r="A34" s="443" t="e">
        <f>全④貸付!A34</f>
        <v>#REF!</v>
      </c>
      <c r="B34" s="444" t="e">
        <f>全④貸付!B34</f>
        <v>#REF!</v>
      </c>
      <c r="C34" s="444" t="e">
        <f>全④貸付!C34</f>
        <v>#REF!</v>
      </c>
      <c r="D34" s="444" t="e">
        <f>全④貸付!D34</f>
        <v>#REF!</v>
      </c>
      <c r="E34" s="444" t="e">
        <f>全④貸付!E34</f>
        <v>#REF!</v>
      </c>
      <c r="F34" s="444" t="e">
        <f>全④貸付!F34</f>
        <v>#REF!</v>
      </c>
      <c r="H34" s="410"/>
      <c r="I34" s="410"/>
      <c r="J34" s="410"/>
      <c r="K34" s="410"/>
      <c r="L34" s="410"/>
    </row>
    <row r="35" spans="1:12" s="285" customFormat="1" ht="18" customHeight="1" x14ac:dyDescent="0.15">
      <c r="A35" s="443" t="e">
        <f>全④貸付!A35</f>
        <v>#REF!</v>
      </c>
      <c r="B35" s="444" t="e">
        <f>全④貸付!B35</f>
        <v>#REF!</v>
      </c>
      <c r="C35" s="444" t="e">
        <f>全④貸付!C35</f>
        <v>#REF!</v>
      </c>
      <c r="D35" s="444" t="e">
        <f>全④貸付!D35</f>
        <v>#REF!</v>
      </c>
      <c r="E35" s="444" t="e">
        <f>全④貸付!E35</f>
        <v>#REF!</v>
      </c>
      <c r="F35" s="444" t="e">
        <f>全④貸付!F35</f>
        <v>#REF!</v>
      </c>
      <c r="H35" s="410"/>
      <c r="I35" s="410"/>
      <c r="J35" s="410"/>
      <c r="K35" s="410"/>
      <c r="L35" s="410"/>
    </row>
    <row r="36" spans="1:12" s="285" customFormat="1" ht="18" customHeight="1" x14ac:dyDescent="0.15">
      <c r="A36" s="443" t="e">
        <f>全④貸付!A36</f>
        <v>#REF!</v>
      </c>
      <c r="B36" s="444" t="e">
        <f>全④貸付!B36</f>
        <v>#REF!</v>
      </c>
      <c r="C36" s="444" t="e">
        <f>全④貸付!C36</f>
        <v>#REF!</v>
      </c>
      <c r="D36" s="444" t="e">
        <f>全④貸付!D36</f>
        <v>#REF!</v>
      </c>
      <c r="E36" s="444" t="e">
        <f>全④貸付!E36</f>
        <v>#REF!</v>
      </c>
      <c r="F36" s="444" t="e">
        <f>全④貸付!F36</f>
        <v>#REF!</v>
      </c>
      <c r="H36" s="410"/>
      <c r="I36" s="410"/>
      <c r="J36" s="410"/>
      <c r="K36" s="410"/>
      <c r="L36" s="410"/>
    </row>
    <row r="37" spans="1:12" s="285" customFormat="1" ht="18" customHeight="1" x14ac:dyDescent="0.15">
      <c r="A37" s="443" t="e">
        <f>全④貸付!A37</f>
        <v>#REF!</v>
      </c>
      <c r="B37" s="444" t="e">
        <f>全④貸付!B37</f>
        <v>#REF!</v>
      </c>
      <c r="C37" s="444" t="e">
        <f>全④貸付!C37</f>
        <v>#REF!</v>
      </c>
      <c r="D37" s="444" t="e">
        <f>全④貸付!D37</f>
        <v>#REF!</v>
      </c>
      <c r="E37" s="444" t="e">
        <f>全④貸付!E37</f>
        <v>#REF!</v>
      </c>
      <c r="F37" s="444" t="e">
        <f>全④貸付!F37</f>
        <v>#REF!</v>
      </c>
      <c r="H37" s="410"/>
      <c r="I37" s="410"/>
      <c r="J37" s="410"/>
      <c r="K37" s="410"/>
      <c r="L37" s="410"/>
    </row>
    <row r="38" spans="1:12" s="285" customFormat="1" ht="18" customHeight="1" x14ac:dyDescent="0.15">
      <c r="A38" s="443" t="e">
        <f>全④貸付!A38</f>
        <v>#REF!</v>
      </c>
      <c r="B38" s="444" t="e">
        <f>全④貸付!B38</f>
        <v>#REF!</v>
      </c>
      <c r="C38" s="444" t="e">
        <f>全④貸付!C38</f>
        <v>#REF!</v>
      </c>
      <c r="D38" s="444" t="e">
        <f>全④貸付!D38</f>
        <v>#REF!</v>
      </c>
      <c r="E38" s="444" t="e">
        <f>全④貸付!E38</f>
        <v>#REF!</v>
      </c>
      <c r="F38" s="444" t="e">
        <f>全④貸付!F38</f>
        <v>#REF!</v>
      </c>
      <c r="H38" s="410"/>
      <c r="I38" s="410"/>
      <c r="J38" s="410"/>
      <c r="K38" s="410"/>
      <c r="L38" s="410"/>
    </row>
    <row r="39" spans="1:12" s="285" customFormat="1" ht="18" customHeight="1" x14ac:dyDescent="0.15">
      <c r="A39" s="443" t="e">
        <f>全④貸付!A39</f>
        <v>#REF!</v>
      </c>
      <c r="B39" s="444" t="e">
        <f>全④貸付!B39</f>
        <v>#REF!</v>
      </c>
      <c r="C39" s="444" t="e">
        <f>全④貸付!C39</f>
        <v>#REF!</v>
      </c>
      <c r="D39" s="444" t="e">
        <f>全④貸付!D39</f>
        <v>#REF!</v>
      </c>
      <c r="E39" s="444" t="e">
        <f>全④貸付!E39</f>
        <v>#REF!</v>
      </c>
      <c r="F39" s="444" t="e">
        <f>全④貸付!F39</f>
        <v>#REF!</v>
      </c>
      <c r="H39" s="410"/>
      <c r="I39" s="410"/>
      <c r="J39" s="410"/>
      <c r="K39" s="410"/>
      <c r="L39" s="410"/>
    </row>
    <row r="40" spans="1:12" s="285" customFormat="1" ht="18" customHeight="1" x14ac:dyDescent="0.15">
      <c r="A40" s="443" t="e">
        <f>全④貸付!A40</f>
        <v>#REF!</v>
      </c>
      <c r="B40" s="444" t="e">
        <f>全④貸付!B40</f>
        <v>#REF!</v>
      </c>
      <c r="C40" s="444" t="e">
        <f>全④貸付!C40</f>
        <v>#REF!</v>
      </c>
      <c r="D40" s="444" t="e">
        <f>全④貸付!D40</f>
        <v>#REF!</v>
      </c>
      <c r="E40" s="444" t="e">
        <f>全④貸付!E40</f>
        <v>#REF!</v>
      </c>
      <c r="F40" s="444" t="e">
        <f>全④貸付!F40</f>
        <v>#REF!</v>
      </c>
      <c r="H40" s="410"/>
      <c r="I40" s="410"/>
      <c r="J40" s="410"/>
      <c r="K40" s="410"/>
      <c r="L40" s="410"/>
    </row>
    <row r="41" spans="1:12" s="285" customFormat="1" ht="18" customHeight="1" x14ac:dyDescent="0.15">
      <c r="A41" s="443" t="e">
        <f>全④貸付!A41</f>
        <v>#REF!</v>
      </c>
      <c r="B41" s="444" t="e">
        <f>全④貸付!B41</f>
        <v>#REF!</v>
      </c>
      <c r="C41" s="444" t="e">
        <f>全④貸付!C41</f>
        <v>#REF!</v>
      </c>
      <c r="D41" s="444" t="e">
        <f>全④貸付!D41</f>
        <v>#REF!</v>
      </c>
      <c r="E41" s="444" t="e">
        <f>全④貸付!E41</f>
        <v>#REF!</v>
      </c>
      <c r="F41" s="444" t="e">
        <f>全④貸付!F41</f>
        <v>#REF!</v>
      </c>
      <c r="H41" s="410"/>
      <c r="I41" s="410"/>
      <c r="J41" s="410"/>
      <c r="K41" s="410"/>
      <c r="L41" s="410"/>
    </row>
    <row r="42" spans="1:12" s="285" customFormat="1" ht="18" customHeight="1" x14ac:dyDescent="0.15">
      <c r="A42" s="443" t="e">
        <f>全④貸付!A42</f>
        <v>#REF!</v>
      </c>
      <c r="B42" s="444" t="e">
        <f>全④貸付!B42</f>
        <v>#REF!</v>
      </c>
      <c r="C42" s="444" t="e">
        <f>全④貸付!C42</f>
        <v>#REF!</v>
      </c>
      <c r="D42" s="444" t="e">
        <f>全④貸付!D42</f>
        <v>#REF!</v>
      </c>
      <c r="E42" s="444" t="e">
        <f>全④貸付!E42</f>
        <v>#REF!</v>
      </c>
      <c r="F42" s="444" t="e">
        <f>全④貸付!F42</f>
        <v>#REF!</v>
      </c>
      <c r="H42" s="410"/>
      <c r="I42" s="410"/>
      <c r="J42" s="410"/>
      <c r="K42" s="410"/>
      <c r="L42" s="410"/>
    </row>
    <row r="43" spans="1:12" s="285" customFormat="1" ht="18" customHeight="1" x14ac:dyDescent="0.15">
      <c r="A43" s="443" t="e">
        <f>全④貸付!A43</f>
        <v>#REF!</v>
      </c>
      <c r="B43" s="444" t="e">
        <f>全④貸付!B43</f>
        <v>#REF!</v>
      </c>
      <c r="C43" s="444" t="e">
        <f>全④貸付!C43</f>
        <v>#REF!</v>
      </c>
      <c r="D43" s="444" t="e">
        <f>全④貸付!D43</f>
        <v>#REF!</v>
      </c>
      <c r="E43" s="444" t="e">
        <f>全④貸付!E43</f>
        <v>#REF!</v>
      </c>
      <c r="F43" s="444" t="e">
        <f>全④貸付!F43</f>
        <v>#REF!</v>
      </c>
      <c r="H43" s="410"/>
      <c r="I43" s="410"/>
      <c r="J43" s="410"/>
      <c r="K43" s="410"/>
      <c r="L43" s="410"/>
    </row>
    <row r="44" spans="1:12" s="285" customFormat="1" ht="18" customHeight="1" x14ac:dyDescent="0.15">
      <c r="A44" s="443" t="e">
        <f>全④貸付!A44</f>
        <v>#REF!</v>
      </c>
      <c r="B44" s="444" t="e">
        <f>全④貸付!B44</f>
        <v>#REF!</v>
      </c>
      <c r="C44" s="444" t="e">
        <f>全④貸付!C44</f>
        <v>#REF!</v>
      </c>
      <c r="D44" s="444" t="e">
        <f>全④貸付!D44</f>
        <v>#REF!</v>
      </c>
      <c r="E44" s="444" t="e">
        <f>全④貸付!E44</f>
        <v>#REF!</v>
      </c>
      <c r="F44" s="444" t="e">
        <f>全④貸付!F44</f>
        <v>#REF!</v>
      </c>
      <c r="H44" s="410"/>
      <c r="I44" s="410"/>
      <c r="J44" s="410"/>
      <c r="K44" s="410"/>
      <c r="L44" s="410"/>
    </row>
    <row r="45" spans="1:12" s="285" customFormat="1" ht="18" customHeight="1" x14ac:dyDescent="0.15">
      <c r="A45" s="443" t="e">
        <f>全④貸付!A45</f>
        <v>#REF!</v>
      </c>
      <c r="B45" s="444" t="e">
        <f>全④貸付!B45</f>
        <v>#REF!</v>
      </c>
      <c r="C45" s="444" t="e">
        <f>全④貸付!C45</f>
        <v>#REF!</v>
      </c>
      <c r="D45" s="444" t="e">
        <f>全④貸付!D45</f>
        <v>#REF!</v>
      </c>
      <c r="E45" s="444" t="e">
        <f>全④貸付!E45</f>
        <v>#REF!</v>
      </c>
      <c r="F45" s="444" t="e">
        <f>全④貸付!F45</f>
        <v>#REF!</v>
      </c>
      <c r="H45" s="410"/>
      <c r="I45" s="410"/>
      <c r="J45" s="410"/>
      <c r="K45" s="410"/>
      <c r="L45" s="410"/>
    </row>
    <row r="46" spans="1:12" s="285" customFormat="1" ht="18" customHeight="1" x14ac:dyDescent="0.15">
      <c r="A46" s="443" t="e">
        <f>全④貸付!A46</f>
        <v>#REF!</v>
      </c>
      <c r="B46" s="444" t="e">
        <f>全④貸付!B46</f>
        <v>#REF!</v>
      </c>
      <c r="C46" s="444" t="e">
        <f>全④貸付!C46</f>
        <v>#REF!</v>
      </c>
      <c r="D46" s="444" t="e">
        <f>全④貸付!D46</f>
        <v>#REF!</v>
      </c>
      <c r="E46" s="444" t="e">
        <f>全④貸付!E46</f>
        <v>#REF!</v>
      </c>
      <c r="F46" s="444" t="e">
        <f>全④貸付!F46</f>
        <v>#REF!</v>
      </c>
    </row>
    <row r="47" spans="1:12" s="285" customFormat="1" ht="18" customHeight="1" x14ac:dyDescent="0.15">
      <c r="A47" s="443" t="e">
        <f>全④貸付!A47</f>
        <v>#REF!</v>
      </c>
      <c r="B47" s="444" t="e">
        <f>全④貸付!B47</f>
        <v>#REF!</v>
      </c>
      <c r="C47" s="444" t="e">
        <f>全④貸付!C47</f>
        <v>#REF!</v>
      </c>
      <c r="D47" s="444" t="e">
        <f>全④貸付!D47</f>
        <v>#REF!</v>
      </c>
      <c r="E47" s="444" t="e">
        <f>全④貸付!E47</f>
        <v>#REF!</v>
      </c>
      <c r="F47" s="444" t="e">
        <f>全④貸付!F47</f>
        <v>#REF!</v>
      </c>
    </row>
    <row r="48" spans="1:12" s="285" customFormat="1" ht="18" customHeight="1" x14ac:dyDescent="0.15">
      <c r="A48" s="443" t="e">
        <f>全④貸付!A48</f>
        <v>#REF!</v>
      </c>
      <c r="B48" s="444" t="e">
        <f>全④貸付!B48</f>
        <v>#REF!</v>
      </c>
      <c r="C48" s="444" t="e">
        <f>全④貸付!C48</f>
        <v>#REF!</v>
      </c>
      <c r="D48" s="444" t="e">
        <f>全④貸付!D48</f>
        <v>#REF!</v>
      </c>
      <c r="E48" s="444" t="e">
        <f>全④貸付!E48</f>
        <v>#REF!</v>
      </c>
      <c r="F48" s="444" t="e">
        <f>全④貸付!F48</f>
        <v>#REF!</v>
      </c>
    </row>
    <row r="49" spans="1:6" s="285" customFormat="1" ht="18" customHeight="1" x14ac:dyDescent="0.15">
      <c r="A49" s="443" t="e">
        <f>全④貸付!A49</f>
        <v>#REF!</v>
      </c>
      <c r="B49" s="444" t="e">
        <f>全④貸付!B49</f>
        <v>#REF!</v>
      </c>
      <c r="C49" s="444" t="e">
        <f>全④貸付!C49</f>
        <v>#REF!</v>
      </c>
      <c r="D49" s="444" t="e">
        <f>全④貸付!D49</f>
        <v>#REF!</v>
      </c>
      <c r="E49" s="444" t="e">
        <f>全④貸付!E49</f>
        <v>#REF!</v>
      </c>
      <c r="F49" s="444" t="e">
        <f>全④貸付!F49</f>
        <v>#REF!</v>
      </c>
    </row>
    <row r="50" spans="1:6" s="285" customFormat="1" ht="18" customHeight="1" x14ac:dyDescent="0.15">
      <c r="A50" s="443" t="e">
        <f>全④貸付!A50</f>
        <v>#REF!</v>
      </c>
      <c r="B50" s="444" t="e">
        <f>全④貸付!B50</f>
        <v>#REF!</v>
      </c>
      <c r="C50" s="444" t="e">
        <f>全④貸付!C50</f>
        <v>#REF!</v>
      </c>
      <c r="D50" s="444" t="e">
        <f>全④貸付!D50</f>
        <v>#REF!</v>
      </c>
      <c r="E50" s="444" t="e">
        <f>全④貸付!E50</f>
        <v>#REF!</v>
      </c>
      <c r="F50" s="444" t="e">
        <f>全④貸付!F50</f>
        <v>#REF!</v>
      </c>
    </row>
    <row r="51" spans="1:6" s="285" customFormat="1" ht="18" customHeight="1" x14ac:dyDescent="0.15">
      <c r="A51" s="443" t="e">
        <f>全④貸付!A51</f>
        <v>#REF!</v>
      </c>
      <c r="B51" s="444" t="e">
        <f>全④貸付!B51</f>
        <v>#REF!</v>
      </c>
      <c r="C51" s="444" t="e">
        <f>全④貸付!C51</f>
        <v>#REF!</v>
      </c>
      <c r="D51" s="444" t="e">
        <f>全④貸付!D51</f>
        <v>#REF!</v>
      </c>
      <c r="E51" s="444" t="e">
        <f>全④貸付!E51</f>
        <v>#REF!</v>
      </c>
      <c r="F51" s="444" t="e">
        <f>全④貸付!F51</f>
        <v>#REF!</v>
      </c>
    </row>
    <row r="52" spans="1:6" s="285" customFormat="1" ht="18" customHeight="1" x14ac:dyDescent="0.15">
      <c r="A52" s="443" t="e">
        <f>全④貸付!A52</f>
        <v>#REF!</v>
      </c>
      <c r="B52" s="444" t="e">
        <f>全④貸付!B52</f>
        <v>#REF!</v>
      </c>
      <c r="C52" s="444" t="e">
        <f>全④貸付!C52</f>
        <v>#REF!</v>
      </c>
      <c r="D52" s="444" t="e">
        <f>全④貸付!D52</f>
        <v>#REF!</v>
      </c>
      <c r="E52" s="444" t="e">
        <f>全④貸付!E52</f>
        <v>#REF!</v>
      </c>
      <c r="F52" s="444" t="e">
        <f>全④貸付!F52</f>
        <v>#REF!</v>
      </c>
    </row>
    <row r="53" spans="1:6" ht="15" customHeight="1" x14ac:dyDescent="0.15">
      <c r="A53" s="443" t="e">
        <f>全④貸付!A53</f>
        <v>#REF!</v>
      </c>
      <c r="B53" s="444" t="e">
        <f>全④貸付!B53</f>
        <v>#REF!</v>
      </c>
      <c r="C53" s="444" t="e">
        <f>全④貸付!C53</f>
        <v>#REF!</v>
      </c>
      <c r="D53" s="444" t="e">
        <f>全④貸付!D53</f>
        <v>#REF!</v>
      </c>
      <c r="E53" s="444" t="e">
        <f>全④貸付!E53</f>
        <v>#REF!</v>
      </c>
      <c r="F53" s="444" t="e">
        <f>全④貸付!F53</f>
        <v>#REF!</v>
      </c>
    </row>
    <row r="54" spans="1:6" s="285" customFormat="1" ht="18" customHeight="1" x14ac:dyDescent="0.15">
      <c r="A54" s="443" t="e">
        <f>全④貸付!A54</f>
        <v>#REF!</v>
      </c>
      <c r="B54" s="444" t="e">
        <f>全④貸付!B54</f>
        <v>#REF!</v>
      </c>
      <c r="C54" s="444" t="e">
        <f>全④貸付!C54</f>
        <v>#REF!</v>
      </c>
      <c r="D54" s="444" t="e">
        <f>全④貸付!D54</f>
        <v>#REF!</v>
      </c>
      <c r="E54" s="444" t="e">
        <f>全④貸付!E54</f>
        <v>#REF!</v>
      </c>
      <c r="F54" s="444" t="e">
        <f>全④貸付!F54</f>
        <v>#REF!</v>
      </c>
    </row>
    <row r="55" spans="1:6" s="285" customFormat="1" ht="18" customHeight="1" x14ac:dyDescent="0.15">
      <c r="A55" s="443" t="e">
        <f>全④貸付!A55</f>
        <v>#REF!</v>
      </c>
      <c r="B55" s="444" t="e">
        <f>全④貸付!B55</f>
        <v>#REF!</v>
      </c>
      <c r="C55" s="444" t="e">
        <f>全④貸付!C55</f>
        <v>#REF!</v>
      </c>
      <c r="D55" s="444" t="e">
        <f>全④貸付!D55</f>
        <v>#REF!</v>
      </c>
      <c r="E55" s="444" t="e">
        <f>全④貸付!E55</f>
        <v>#REF!</v>
      </c>
      <c r="F55" s="444" t="e">
        <f>全④貸付!F55</f>
        <v>#REF!</v>
      </c>
    </row>
    <row r="56" spans="1:6" ht="15" customHeight="1" x14ac:dyDescent="0.15">
      <c r="A56" s="443" t="e">
        <f>全④貸付!A56</f>
        <v>#REF!</v>
      </c>
      <c r="B56" s="444" t="e">
        <f>全④貸付!B56</f>
        <v>#REF!</v>
      </c>
      <c r="C56" s="444" t="e">
        <f>全④貸付!C56</f>
        <v>#REF!</v>
      </c>
      <c r="D56" s="444" t="e">
        <f>全④貸付!D56</f>
        <v>#REF!</v>
      </c>
      <c r="E56" s="444" t="e">
        <f>全④貸付!E56</f>
        <v>#REF!</v>
      </c>
      <c r="F56" s="444" t="e">
        <f>全④貸付!F56</f>
        <v>#REF!</v>
      </c>
    </row>
    <row r="57" spans="1:6" ht="15" customHeight="1" x14ac:dyDescent="0.15">
      <c r="A57" s="443" t="e">
        <f>全④貸付!A57</f>
        <v>#REF!</v>
      </c>
      <c r="B57" s="444" t="e">
        <f>全④貸付!B57</f>
        <v>#REF!</v>
      </c>
      <c r="C57" s="444" t="e">
        <f>全④貸付!C57</f>
        <v>#REF!</v>
      </c>
      <c r="D57" s="444" t="e">
        <f>全④貸付!D57</f>
        <v>#REF!</v>
      </c>
      <c r="E57" s="444" t="e">
        <f>全④貸付!E57</f>
        <v>#REF!</v>
      </c>
      <c r="F57" s="444" t="e">
        <f>全④貸付!F57</f>
        <v>#REF!</v>
      </c>
    </row>
    <row r="58" spans="1:6" ht="15" customHeight="1" x14ac:dyDescent="0.15">
      <c r="A58" s="443" t="e">
        <f>全④貸付!A58</f>
        <v>#REF!</v>
      </c>
      <c r="B58" s="444" t="e">
        <f>全④貸付!B58</f>
        <v>#REF!</v>
      </c>
      <c r="C58" s="444" t="e">
        <f>全④貸付!C58</f>
        <v>#REF!</v>
      </c>
      <c r="D58" s="444" t="e">
        <f>全④貸付!D58</f>
        <v>#REF!</v>
      </c>
      <c r="E58" s="444" t="e">
        <f>全④貸付!E58</f>
        <v>#REF!</v>
      </c>
      <c r="F58" s="444" t="e">
        <f>全④貸付!F58</f>
        <v>#REF!</v>
      </c>
    </row>
    <row r="59" spans="1:6" ht="15" customHeight="1" x14ac:dyDescent="0.15">
      <c r="A59" s="443" t="e">
        <f>全④貸付!A59</f>
        <v>#REF!</v>
      </c>
      <c r="B59" s="444" t="e">
        <f>全④貸付!B59</f>
        <v>#REF!</v>
      </c>
      <c r="C59" s="444" t="e">
        <f>全④貸付!C59</f>
        <v>#REF!</v>
      </c>
      <c r="D59" s="444" t="e">
        <f>全④貸付!D59</f>
        <v>#REF!</v>
      </c>
      <c r="E59" s="444" t="e">
        <f>全④貸付!E59</f>
        <v>#REF!</v>
      </c>
      <c r="F59" s="444" t="e">
        <f>全④貸付!F59</f>
        <v>#REF!</v>
      </c>
    </row>
    <row r="60" spans="1:6" ht="15" customHeight="1" x14ac:dyDescent="0.15">
      <c r="A60" s="443" t="e">
        <f>全④貸付!A60</f>
        <v>#REF!</v>
      </c>
      <c r="B60" s="444" t="e">
        <f>全④貸付!B60</f>
        <v>#REF!</v>
      </c>
      <c r="C60" s="444" t="e">
        <f>全④貸付!C60</f>
        <v>#REF!</v>
      </c>
      <c r="D60" s="444" t="e">
        <f>全④貸付!D60</f>
        <v>#REF!</v>
      </c>
      <c r="E60" s="444" t="e">
        <f>全④貸付!E60</f>
        <v>#REF!</v>
      </c>
      <c r="F60" s="444" t="e">
        <f>全④貸付!F60</f>
        <v>#REF!</v>
      </c>
    </row>
    <row r="61" spans="1:6" ht="15" customHeight="1" x14ac:dyDescent="0.15">
      <c r="A61" s="443" t="e">
        <f>全④貸付!A61</f>
        <v>#REF!</v>
      </c>
      <c r="B61" s="444" t="e">
        <f>全④貸付!B61</f>
        <v>#REF!</v>
      </c>
      <c r="C61" s="444" t="e">
        <f>全④貸付!C61</f>
        <v>#REF!</v>
      </c>
      <c r="D61" s="444" t="e">
        <f>全④貸付!D61</f>
        <v>#REF!</v>
      </c>
      <c r="E61" s="444" t="e">
        <f>全④貸付!E61</f>
        <v>#REF!</v>
      </c>
      <c r="F61" s="444" t="e">
        <f>全④貸付!F61</f>
        <v>#REF!</v>
      </c>
    </row>
    <row r="62" spans="1:6" ht="15" customHeight="1" x14ac:dyDescent="0.15">
      <c r="A62" s="443" t="e">
        <f>全④貸付!A62</f>
        <v>#REF!</v>
      </c>
      <c r="B62" s="444" t="e">
        <f>全④貸付!B62</f>
        <v>#REF!</v>
      </c>
      <c r="C62" s="444" t="e">
        <f>全④貸付!C62</f>
        <v>#REF!</v>
      </c>
      <c r="D62" s="444" t="e">
        <f>全④貸付!D62</f>
        <v>#REF!</v>
      </c>
      <c r="E62" s="444" t="e">
        <f>全④貸付!E62</f>
        <v>#REF!</v>
      </c>
      <c r="F62" s="444" t="e">
        <f>全④貸付!F62</f>
        <v>#REF!</v>
      </c>
    </row>
    <row r="63" spans="1:6" ht="15" customHeight="1" x14ac:dyDescent="0.15">
      <c r="A63" s="443" t="e">
        <f>全④貸付!A63</f>
        <v>#REF!</v>
      </c>
      <c r="B63" s="444" t="e">
        <f>全④貸付!B63</f>
        <v>#REF!</v>
      </c>
      <c r="C63" s="444" t="e">
        <f>全④貸付!C63</f>
        <v>#REF!</v>
      </c>
      <c r="D63" s="444" t="e">
        <f>全④貸付!D63</f>
        <v>#REF!</v>
      </c>
      <c r="E63" s="444" t="e">
        <f>全④貸付!E63</f>
        <v>#REF!</v>
      </c>
      <c r="F63" s="444" t="e">
        <f>全④貸付!F63</f>
        <v>#REF!</v>
      </c>
    </row>
    <row r="64" spans="1:6" ht="15" customHeight="1" x14ac:dyDescent="0.15">
      <c r="A64" s="443" t="e">
        <f>全④貸付!A64</f>
        <v>#REF!</v>
      </c>
      <c r="B64" s="444" t="e">
        <f>全④貸付!B64</f>
        <v>#REF!</v>
      </c>
      <c r="C64" s="444" t="e">
        <f>全④貸付!C64</f>
        <v>#REF!</v>
      </c>
      <c r="D64" s="444" t="e">
        <f>全④貸付!D64</f>
        <v>#REF!</v>
      </c>
      <c r="E64" s="444" t="e">
        <f>全④貸付!E64</f>
        <v>#REF!</v>
      </c>
      <c r="F64" s="444" t="e">
        <f>全④貸付!F64</f>
        <v>#REF!</v>
      </c>
    </row>
    <row r="65" spans="1:6" ht="15" customHeight="1" x14ac:dyDescent="0.15">
      <c r="A65" s="443" t="e">
        <f>全④貸付!A65</f>
        <v>#REF!</v>
      </c>
      <c r="B65" s="444" t="e">
        <f>全④貸付!B65</f>
        <v>#REF!</v>
      </c>
      <c r="C65" s="444" t="e">
        <f>全④貸付!C65</f>
        <v>#REF!</v>
      </c>
      <c r="D65" s="444" t="e">
        <f>全④貸付!D65</f>
        <v>#REF!</v>
      </c>
      <c r="E65" s="444" t="e">
        <f>全④貸付!E65</f>
        <v>#REF!</v>
      </c>
      <c r="F65" s="444" t="e">
        <f>全④貸付!F65</f>
        <v>#REF!</v>
      </c>
    </row>
    <row r="66" spans="1:6" ht="15" customHeight="1" x14ac:dyDescent="0.15">
      <c r="A66" s="443" t="e">
        <f>全④貸付!A66</f>
        <v>#REF!</v>
      </c>
      <c r="B66" s="444" t="e">
        <f>全④貸付!B66</f>
        <v>#REF!</v>
      </c>
      <c r="C66" s="444" t="e">
        <f>全④貸付!C66</f>
        <v>#REF!</v>
      </c>
      <c r="D66" s="444" t="e">
        <f>全④貸付!D66</f>
        <v>#REF!</v>
      </c>
      <c r="E66" s="444" t="e">
        <f>全④貸付!E66</f>
        <v>#REF!</v>
      </c>
      <c r="F66" s="444" t="e">
        <f>全④貸付!F66</f>
        <v>#REF!</v>
      </c>
    </row>
    <row r="67" spans="1:6" ht="15" customHeight="1" x14ac:dyDescent="0.15">
      <c r="A67" s="443" t="e">
        <f>全④貸付!A67</f>
        <v>#REF!</v>
      </c>
      <c r="B67" s="444" t="e">
        <f>全④貸付!B67</f>
        <v>#REF!</v>
      </c>
      <c r="C67" s="444" t="e">
        <f>全④貸付!C67</f>
        <v>#REF!</v>
      </c>
      <c r="D67" s="444" t="e">
        <f>全④貸付!D67</f>
        <v>#REF!</v>
      </c>
      <c r="E67" s="444" t="e">
        <f>全④貸付!E67</f>
        <v>#REF!</v>
      </c>
      <c r="F67" s="444" t="e">
        <f>全④貸付!F67</f>
        <v>#REF!</v>
      </c>
    </row>
  </sheetData>
  <mergeCells count="5">
    <mergeCell ref="B2:C2"/>
    <mergeCell ref="D2:E2"/>
    <mergeCell ref="H2:I2"/>
    <mergeCell ref="J2:K2"/>
    <mergeCell ref="L2:L3"/>
  </mergeCells>
  <phoneticPr fontId="4"/>
  <printOptions horizontalCentered="1"/>
  <pageMargins left="0.78740157480314965" right="0.78740157480314965" top="0.98425196850393704" bottom="0.78740157480314965" header="0.31496062992125984" footer="0.31496062992125984"/>
  <pageSetup paperSize="9" scale="55"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Q44"/>
  <sheetViews>
    <sheetView topLeftCell="A10" zoomScaleNormal="100" workbookViewId="0">
      <selection activeCell="C7" sqref="C7:C9"/>
    </sheetView>
  </sheetViews>
  <sheetFormatPr defaultColWidth="9" defaultRowHeight="12" customHeight="1" x14ac:dyDescent="0.15"/>
  <cols>
    <col min="1" max="1" width="3.5703125" style="186" customWidth="1"/>
    <col min="2" max="4" width="17.85546875" style="186" customWidth="1"/>
    <col min="5" max="5" width="3.5703125" style="186" customWidth="1"/>
    <col min="6" max="6" width="31.42578125" style="204" customWidth="1"/>
    <col min="7" max="7" width="20.28515625" style="204" customWidth="1"/>
    <col min="8" max="8" width="17.85546875" style="204" customWidth="1"/>
    <col min="9" max="11" width="17.85546875" style="186" customWidth="1"/>
    <col min="12" max="16384" width="9" style="186"/>
  </cols>
  <sheetData>
    <row r="1" spans="1:17" s="204" customFormat="1" ht="22.5" customHeight="1" x14ac:dyDescent="0.15">
      <c r="A1" s="475" t="s">
        <v>299</v>
      </c>
      <c r="B1" s="475"/>
      <c r="C1" s="475"/>
      <c r="D1" s="475"/>
      <c r="E1" s="475"/>
      <c r="F1" s="475"/>
      <c r="G1" s="475"/>
      <c r="H1" s="475"/>
      <c r="I1" s="475"/>
      <c r="J1" s="475"/>
      <c r="K1" s="475"/>
    </row>
    <row r="2" spans="1:17" s="204" customFormat="1" ht="15" customHeight="1" x14ac:dyDescent="0.15">
      <c r="I2" s="204" t="s">
        <v>239</v>
      </c>
    </row>
    <row r="3" spans="1:17" s="204" customFormat="1" ht="15" customHeight="1" x14ac:dyDescent="0.15">
      <c r="C3" s="197" t="s">
        <v>236</v>
      </c>
      <c r="D3" s="197" t="s">
        <v>236</v>
      </c>
      <c r="E3" s="474" t="s">
        <v>244</v>
      </c>
      <c r="F3" s="474" t="s">
        <v>271</v>
      </c>
      <c r="G3" s="474"/>
      <c r="H3" s="197" t="s">
        <v>235</v>
      </c>
      <c r="I3" s="197" t="s">
        <v>235</v>
      </c>
    </row>
    <row r="4" spans="1:17" s="204" customFormat="1" ht="15" customHeight="1" x14ac:dyDescent="0.15">
      <c r="C4" s="197" t="s">
        <v>232</v>
      </c>
      <c r="D4" s="197" t="s">
        <v>232</v>
      </c>
      <c r="E4" s="474"/>
      <c r="F4" s="474"/>
      <c r="G4" s="474"/>
      <c r="H4" s="197" t="s">
        <v>230</v>
      </c>
      <c r="I4" s="197" t="s">
        <v>231</v>
      </c>
    </row>
    <row r="5" spans="1:17" s="204" customFormat="1" ht="30" customHeight="1" x14ac:dyDescent="0.15">
      <c r="C5" s="197" t="s">
        <v>240</v>
      </c>
      <c r="D5" s="197" t="s">
        <v>300</v>
      </c>
      <c r="E5" s="474"/>
      <c r="F5" s="214" t="s">
        <v>237</v>
      </c>
      <c r="G5" s="214" t="s">
        <v>272</v>
      </c>
      <c r="H5" s="214" t="s">
        <v>301</v>
      </c>
      <c r="I5" s="197" t="s">
        <v>302</v>
      </c>
    </row>
    <row r="6" spans="1:17" ht="15" customHeight="1" x14ac:dyDescent="0.15">
      <c r="A6" s="204"/>
      <c r="B6" s="204"/>
      <c r="C6" s="211"/>
      <c r="D6" s="211"/>
      <c r="E6" s="487" t="s">
        <v>218</v>
      </c>
      <c r="F6" s="214" t="s">
        <v>303</v>
      </c>
      <c r="G6" s="214" t="s">
        <v>304</v>
      </c>
      <c r="H6" s="201">
        <f>C6</f>
        <v>0</v>
      </c>
      <c r="I6" s="211"/>
      <c r="J6" s="204"/>
      <c r="K6" s="204"/>
    </row>
    <row r="7" spans="1:17" ht="15" customHeight="1" x14ac:dyDescent="0.15">
      <c r="A7" s="204"/>
      <c r="B7" s="204"/>
      <c r="C7" s="211"/>
      <c r="D7" s="211"/>
      <c r="E7" s="488"/>
      <c r="F7" s="214" t="s">
        <v>305</v>
      </c>
      <c r="G7" s="214" t="s">
        <v>304</v>
      </c>
      <c r="H7" s="201">
        <f>D7</f>
        <v>0</v>
      </c>
      <c r="I7" s="211" t="s">
        <v>213</v>
      </c>
      <c r="J7" s="204"/>
      <c r="K7" s="204"/>
    </row>
    <row r="8" spans="1:17" ht="15" customHeight="1" x14ac:dyDescent="0.15">
      <c r="A8" s="204"/>
      <c r="B8" s="204"/>
      <c r="C8" s="211"/>
      <c r="D8" s="235" t="s">
        <v>217</v>
      </c>
      <c r="E8" s="488"/>
      <c r="F8" s="214" t="s">
        <v>306</v>
      </c>
      <c r="G8" s="214" t="s">
        <v>307</v>
      </c>
      <c r="H8" s="201">
        <f>-I8</f>
        <v>0</v>
      </c>
      <c r="I8" s="211"/>
      <c r="J8" s="204"/>
      <c r="K8" s="204"/>
    </row>
    <row r="9" spans="1:17" s="212" customFormat="1" ht="15" customHeight="1" x14ac:dyDescent="0.15">
      <c r="A9" s="204"/>
      <c r="B9" s="204"/>
      <c r="C9" s="213">
        <f>SUM(C6:C8)</f>
        <v>0</v>
      </c>
      <c r="D9" s="213">
        <f>SUM(D6:D8)</f>
        <v>0</v>
      </c>
      <c r="E9" s="488"/>
      <c r="F9" s="236">
        <f>SUM(B9:D9)</f>
        <v>0</v>
      </c>
      <c r="G9" s="237">
        <f>SUM(H9:I9)</f>
        <v>0</v>
      </c>
      <c r="H9" s="213">
        <f>SUM(H6:H8)</f>
        <v>0</v>
      </c>
      <c r="I9" s="213">
        <f>SUM(I6:I8)</f>
        <v>0</v>
      </c>
      <c r="J9" s="204"/>
      <c r="K9" s="204"/>
      <c r="L9" s="186"/>
      <c r="M9" s="186"/>
      <c r="N9" s="186"/>
      <c r="O9" s="186"/>
      <c r="P9" s="186"/>
      <c r="Q9" s="186"/>
    </row>
    <row r="10" spans="1:17" s="204" customFormat="1" ht="30.75" customHeight="1" x14ac:dyDescent="0.15">
      <c r="D10" s="197" t="s">
        <v>308</v>
      </c>
      <c r="E10" s="488"/>
      <c r="F10" s="490" t="s">
        <v>309</v>
      </c>
      <c r="G10" s="491"/>
      <c r="H10" s="197" t="s">
        <v>268</v>
      </c>
      <c r="L10" s="186"/>
      <c r="M10" s="186"/>
      <c r="N10" s="186"/>
      <c r="O10" s="186"/>
      <c r="P10" s="186"/>
      <c r="Q10" s="186"/>
    </row>
    <row r="11" spans="1:17" s="212" customFormat="1" ht="15" customHeight="1" x14ac:dyDescent="0.15">
      <c r="A11" s="208"/>
      <c r="B11" s="204"/>
      <c r="C11" s="204"/>
      <c r="D11" s="213">
        <f>D9</f>
        <v>0</v>
      </c>
      <c r="E11" s="489"/>
      <c r="F11" s="238">
        <f>SUM(B11:D11)</f>
        <v>0</v>
      </c>
      <c r="G11" s="237">
        <f>SUM(H11)</f>
        <v>0</v>
      </c>
      <c r="H11" s="213">
        <f>H7</f>
        <v>0</v>
      </c>
      <c r="I11" s="204"/>
      <c r="J11" s="204"/>
      <c r="K11" s="204"/>
      <c r="L11" s="186"/>
      <c r="M11" s="186"/>
      <c r="N11" s="186"/>
      <c r="O11" s="186"/>
      <c r="P11" s="186"/>
      <c r="Q11" s="186"/>
    </row>
    <row r="12" spans="1:17" s="204" customFormat="1" ht="15" customHeight="1" x14ac:dyDescent="0.15">
      <c r="A12" s="208" t="s">
        <v>310</v>
      </c>
      <c r="L12" s="186"/>
      <c r="M12" s="186"/>
      <c r="N12" s="186"/>
      <c r="O12" s="186"/>
      <c r="P12" s="186"/>
      <c r="Q12" s="186"/>
    </row>
    <row r="13" spans="1:17" ht="15" customHeight="1" x14ac:dyDescent="0.15">
      <c r="B13" s="209" t="s">
        <v>311</v>
      </c>
      <c r="C13" s="209"/>
    </row>
    <row r="14" spans="1:17" ht="15" customHeight="1" x14ac:dyDescent="0.15">
      <c r="A14" s="209" t="s">
        <v>312</v>
      </c>
      <c r="B14" s="209"/>
    </row>
    <row r="15" spans="1:17" ht="15" customHeight="1" x14ac:dyDescent="0.15">
      <c r="A15" s="204"/>
      <c r="B15" s="209" t="s">
        <v>313</v>
      </c>
      <c r="F15" s="186"/>
      <c r="G15" s="209" t="s">
        <v>213</v>
      </c>
    </row>
    <row r="16" spans="1:17" ht="15" customHeight="1" x14ac:dyDescent="0.15">
      <c r="A16" s="208" t="s">
        <v>213</v>
      </c>
      <c r="B16" s="208" t="s">
        <v>314</v>
      </c>
    </row>
    <row r="17" spans="1:12" ht="15" customHeight="1" x14ac:dyDescent="0.15">
      <c r="A17" s="208" t="s">
        <v>213</v>
      </c>
      <c r="B17" s="208" t="s">
        <v>315</v>
      </c>
    </row>
    <row r="18" spans="1:12" ht="15" customHeight="1" x14ac:dyDescent="0.15">
      <c r="A18" s="208" t="s">
        <v>213</v>
      </c>
      <c r="B18" s="208" t="s">
        <v>316</v>
      </c>
    </row>
    <row r="19" spans="1:12" ht="15" customHeight="1" x14ac:dyDescent="0.15">
      <c r="A19" s="208" t="s">
        <v>317</v>
      </c>
      <c r="F19" s="198"/>
      <c r="G19" s="197" t="s">
        <v>318</v>
      </c>
      <c r="H19" s="197" t="s">
        <v>319</v>
      </c>
      <c r="I19" s="197" t="s">
        <v>250</v>
      </c>
      <c r="J19" s="473" t="s">
        <v>320</v>
      </c>
      <c r="K19" s="473"/>
    </row>
    <row r="20" spans="1:12" ht="15" customHeight="1" x14ac:dyDescent="0.15">
      <c r="A20" s="204"/>
      <c r="F20" s="197" t="s">
        <v>321</v>
      </c>
      <c r="G20" s="198">
        <f>G22-G21</f>
        <v>24980148000</v>
      </c>
      <c r="H20" s="198">
        <f>H22-H21</f>
        <v>5446533000</v>
      </c>
      <c r="I20" s="198">
        <f>I22-I21</f>
        <v>19533615000</v>
      </c>
      <c r="J20" s="490"/>
      <c r="K20" s="491"/>
      <c r="L20" s="204"/>
    </row>
    <row r="21" spans="1:12" ht="15" customHeight="1" x14ac:dyDescent="0.15">
      <c r="A21" s="204"/>
      <c r="F21" s="197" t="s">
        <v>322</v>
      </c>
      <c r="G21" s="211"/>
      <c r="H21" s="211"/>
      <c r="I21" s="198">
        <f>G21-H21</f>
        <v>0</v>
      </c>
      <c r="J21" s="490"/>
      <c r="K21" s="491"/>
      <c r="L21" s="204"/>
    </row>
    <row r="22" spans="1:12" ht="15" customHeight="1" x14ac:dyDescent="0.15">
      <c r="A22" s="204"/>
      <c r="F22" s="197" t="s">
        <v>323</v>
      </c>
      <c r="G22" s="198">
        <f>G24-G23</f>
        <v>24980148000</v>
      </c>
      <c r="H22" s="198">
        <f>H24-H23</f>
        <v>5446533000</v>
      </c>
      <c r="I22" s="198">
        <f>I24-I23</f>
        <v>19533615000</v>
      </c>
      <c r="J22" s="490"/>
      <c r="K22" s="491"/>
      <c r="L22" s="204"/>
    </row>
    <row r="23" spans="1:12" ht="15" customHeight="1" x14ac:dyDescent="0.15">
      <c r="A23" s="204"/>
      <c r="F23" s="197" t="s">
        <v>322</v>
      </c>
      <c r="G23" s="211">
        <v>691304000</v>
      </c>
      <c r="H23" s="211">
        <v>509446000</v>
      </c>
      <c r="I23" s="198">
        <f>G23-H23</f>
        <v>181858000</v>
      </c>
      <c r="J23" s="490"/>
      <c r="K23" s="491"/>
      <c r="L23" s="204"/>
    </row>
    <row r="24" spans="1:12" ht="15" customHeight="1" x14ac:dyDescent="0.15">
      <c r="A24" s="204"/>
      <c r="F24" s="197" t="s">
        <v>324</v>
      </c>
      <c r="G24" s="198">
        <f>SUM(H24:I24)</f>
        <v>25671452000</v>
      </c>
      <c r="H24" s="198">
        <v>5955979000</v>
      </c>
      <c r="I24" s="198">
        <f>19539601000+175872000</f>
        <v>19715473000</v>
      </c>
      <c r="J24" s="490"/>
      <c r="K24" s="491"/>
      <c r="L24" s="204"/>
    </row>
    <row r="25" spans="1:12" ht="15" customHeight="1" x14ac:dyDescent="0.15">
      <c r="A25" s="204"/>
      <c r="F25" s="197" t="s">
        <v>322</v>
      </c>
      <c r="G25" s="211">
        <v>754908000</v>
      </c>
      <c r="H25" s="211">
        <v>523272000</v>
      </c>
      <c r="I25" s="198">
        <f>G25-H25</f>
        <v>231636000</v>
      </c>
      <c r="J25" s="490"/>
      <c r="K25" s="491"/>
      <c r="L25" s="204"/>
    </row>
    <row r="26" spans="1:12" ht="15" customHeight="1" x14ac:dyDescent="0.15">
      <c r="A26" s="204"/>
      <c r="F26" s="197" t="s">
        <v>325</v>
      </c>
      <c r="G26" s="198">
        <f>SUM(G24:G25)</f>
        <v>26426360000</v>
      </c>
      <c r="H26" s="198">
        <f>SUM(H24:H25)</f>
        <v>6479251000</v>
      </c>
      <c r="I26" s="198">
        <f>SUM(I24:I25)</f>
        <v>19947109000</v>
      </c>
      <c r="J26" s="490"/>
      <c r="K26" s="491"/>
      <c r="L26" s="204"/>
    </row>
    <row r="27" spans="1:12" ht="15" customHeight="1" x14ac:dyDescent="0.15">
      <c r="A27" s="204"/>
      <c r="F27" s="197" t="s">
        <v>322</v>
      </c>
      <c r="G27" s="211">
        <v>482154056</v>
      </c>
      <c r="H27" s="211">
        <v>538370160</v>
      </c>
      <c r="I27" s="198">
        <f>G27-H27</f>
        <v>-56216104</v>
      </c>
      <c r="J27" s="490"/>
      <c r="K27" s="491"/>
      <c r="L27" s="204"/>
    </row>
    <row r="28" spans="1:12" ht="15" customHeight="1" x14ac:dyDescent="0.15">
      <c r="A28" s="204"/>
      <c r="F28" s="197" t="s">
        <v>326</v>
      </c>
      <c r="G28" s="198">
        <f>SUM(G26:G27)</f>
        <v>26908514056</v>
      </c>
      <c r="H28" s="198">
        <f>SUM(H26:H27)</f>
        <v>7017621160</v>
      </c>
      <c r="I28" s="198">
        <f>SUM(I26:I27)</f>
        <v>19890892896</v>
      </c>
      <c r="J28" s="490"/>
      <c r="K28" s="491"/>
      <c r="L28" s="204"/>
    </row>
    <row r="29" spans="1:12" ht="15" customHeight="1" x14ac:dyDescent="0.15">
      <c r="A29" s="204"/>
      <c r="F29" s="197" t="s">
        <v>322</v>
      </c>
      <c r="G29" s="211">
        <v>653013680</v>
      </c>
      <c r="H29" s="211">
        <v>548013241</v>
      </c>
      <c r="I29" s="198">
        <f>G29-H29</f>
        <v>105000439</v>
      </c>
      <c r="J29" s="490"/>
      <c r="K29" s="491"/>
      <c r="L29" s="204"/>
    </row>
    <row r="30" spans="1:12" ht="15" customHeight="1" x14ac:dyDescent="0.15">
      <c r="A30" s="204"/>
      <c r="F30" s="197" t="s">
        <v>327</v>
      </c>
      <c r="G30" s="198">
        <f>SUM(G28:G29)</f>
        <v>27561527736</v>
      </c>
      <c r="H30" s="198">
        <f>SUM(H28:H29)</f>
        <v>7565634401</v>
      </c>
      <c r="I30" s="198">
        <f>SUM(I28:I29)</f>
        <v>19995893335</v>
      </c>
      <c r="J30" s="490"/>
      <c r="K30" s="491"/>
      <c r="L30" s="204"/>
    </row>
    <row r="31" spans="1:12" ht="15" customHeight="1" x14ac:dyDescent="0.15">
      <c r="A31" s="204"/>
      <c r="F31" s="197" t="s">
        <v>322</v>
      </c>
      <c r="G31" s="211">
        <v>602941518</v>
      </c>
      <c r="H31" s="211">
        <v>561073515</v>
      </c>
      <c r="I31" s="198">
        <f>G31-H31</f>
        <v>41868003</v>
      </c>
      <c r="J31" s="490"/>
      <c r="K31" s="491"/>
      <c r="L31" s="204"/>
    </row>
    <row r="32" spans="1:12" ht="15" customHeight="1" x14ac:dyDescent="0.15">
      <c r="A32" s="204"/>
      <c r="F32" s="197" t="s">
        <v>328</v>
      </c>
      <c r="G32" s="198">
        <f>SUM(G30:G31)</f>
        <v>28164469254</v>
      </c>
      <c r="H32" s="198">
        <f>SUM(H30:H31)</f>
        <v>8126707916</v>
      </c>
      <c r="I32" s="222">
        <f>SUM(I30:I31)</f>
        <v>20037761338</v>
      </c>
      <c r="J32" s="490"/>
      <c r="K32" s="491"/>
      <c r="L32" s="204"/>
    </row>
    <row r="33" spans="1:12" ht="15" customHeight="1" x14ac:dyDescent="0.15">
      <c r="A33" s="204"/>
      <c r="F33" s="197" t="s">
        <v>322</v>
      </c>
      <c r="G33" s="211">
        <v>580903636</v>
      </c>
      <c r="H33" s="211">
        <v>573593345</v>
      </c>
      <c r="I33" s="198">
        <f>G33-H33</f>
        <v>7310291</v>
      </c>
      <c r="J33" s="197" t="s">
        <v>329</v>
      </c>
      <c r="K33" s="198">
        <f>J34-I34</f>
        <v>-4673000</v>
      </c>
      <c r="L33" s="204"/>
    </row>
    <row r="34" spans="1:12" ht="15" customHeight="1" x14ac:dyDescent="0.15">
      <c r="A34" s="204"/>
      <c r="F34" s="197" t="s">
        <v>330</v>
      </c>
      <c r="G34" s="198">
        <f>SUM(G32:G33)</f>
        <v>28745372890</v>
      </c>
      <c r="H34" s="198">
        <f>SUM(H32:H33)</f>
        <v>8700301261</v>
      </c>
      <c r="I34" s="222">
        <v>20049744629</v>
      </c>
      <c r="J34" s="492">
        <v>20045071629</v>
      </c>
      <c r="K34" s="493"/>
      <c r="L34" s="204"/>
    </row>
    <row r="35" spans="1:12" ht="15" customHeight="1" x14ac:dyDescent="0.15">
      <c r="A35" s="204"/>
      <c r="F35" s="197" t="s">
        <v>322</v>
      </c>
      <c r="G35" s="211">
        <f>597410330-4673000</f>
        <v>592737330</v>
      </c>
      <c r="H35" s="211">
        <v>585211418</v>
      </c>
      <c r="I35" s="198">
        <f>G35-H35</f>
        <v>7525912</v>
      </c>
      <c r="J35" s="492">
        <f>597410330-585211418</f>
        <v>12198912</v>
      </c>
      <c r="K35" s="494"/>
      <c r="L35" s="204"/>
    </row>
    <row r="36" spans="1:12" ht="15" customHeight="1" x14ac:dyDescent="0.15">
      <c r="A36" s="204"/>
      <c r="F36" s="197" t="s">
        <v>331</v>
      </c>
      <c r="G36" s="198">
        <f>SUM(G34:G35)</f>
        <v>29338110220</v>
      </c>
      <c r="H36" s="198">
        <f>SUM(H34:H35)</f>
        <v>9285512679</v>
      </c>
      <c r="I36" s="198">
        <f>SUM(I34:I35)</f>
        <v>20057270541</v>
      </c>
      <c r="J36" s="492">
        <f>SUM(J34:J35)</f>
        <v>20057270541</v>
      </c>
      <c r="K36" s="494"/>
      <c r="L36" s="204"/>
    </row>
    <row r="37" spans="1:12" ht="15" customHeight="1" x14ac:dyDescent="0.15">
      <c r="A37" s="204"/>
      <c r="L37" s="204"/>
    </row>
    <row r="44" spans="1:12" ht="12" customHeight="1" x14ac:dyDescent="0.15">
      <c r="D44" s="207" t="s">
        <v>213</v>
      </c>
    </row>
  </sheetData>
  <mergeCells count="22">
    <mergeCell ref="J36:K36"/>
    <mergeCell ref="J26:K26"/>
    <mergeCell ref="J27:K27"/>
    <mergeCell ref="J28:K28"/>
    <mergeCell ref="J29:K29"/>
    <mergeCell ref="J30:K30"/>
    <mergeCell ref="J31:K31"/>
    <mergeCell ref="J24:K24"/>
    <mergeCell ref="J25:K25"/>
    <mergeCell ref="J32:K32"/>
    <mergeCell ref="J34:K34"/>
    <mergeCell ref="J35:K35"/>
    <mergeCell ref="J19:K19"/>
    <mergeCell ref="J20:K20"/>
    <mergeCell ref="J21:K21"/>
    <mergeCell ref="J22:K22"/>
    <mergeCell ref="J23:K23"/>
    <mergeCell ref="A1:K1"/>
    <mergeCell ref="E3:E5"/>
    <mergeCell ref="F3:G4"/>
    <mergeCell ref="E6:E11"/>
    <mergeCell ref="F10:G10"/>
  </mergeCells>
  <phoneticPr fontId="4"/>
  <pageMargins left="0.62" right="0.52" top="0.62" bottom="0.24" header="0.4" footer="0.28000000000000003"/>
  <pageSetup paperSize="9" scale="76" orientation="landscape" horizontalDpi="4294967293"/>
  <headerFooter alignWithMargins="0"/>
  <legacy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2">
    <pageSetUpPr fitToPage="1"/>
  </sheetPr>
  <dimension ref="A1:H32"/>
  <sheetViews>
    <sheetView zoomScale="110" zoomScaleNormal="110" zoomScaleSheetLayoutView="80" workbookViewId="0">
      <pane xSplit="2" ySplit="4" topLeftCell="C5" activePane="bottomRight" state="frozen"/>
      <selection activeCell="I33" sqref="I33"/>
      <selection pane="topRight" activeCell="I33" sqref="I33"/>
      <selection pane="bottomLeft" activeCell="I33" sqref="I33"/>
      <selection pane="bottomRight" activeCell="I33" sqref="I33"/>
    </sheetView>
  </sheetViews>
  <sheetFormatPr defaultColWidth="10" defaultRowHeight="13.5" x14ac:dyDescent="0.15"/>
  <cols>
    <col min="1" max="1" width="4.28515625" style="337" customWidth="1"/>
    <col min="2" max="2" width="34.5703125" style="337" customWidth="1"/>
    <col min="3" max="6" width="18.7109375" style="338" customWidth="1"/>
    <col min="7" max="7" width="13" style="338" customWidth="1"/>
    <col min="8" max="16384" width="10" style="338"/>
  </cols>
  <sheetData>
    <row r="1" spans="1:6" ht="18" customHeight="1" x14ac:dyDescent="0.15">
      <c r="A1" s="336" t="s">
        <v>415</v>
      </c>
    </row>
    <row r="2" spans="1:6" ht="18" customHeight="1" x14ac:dyDescent="0.15">
      <c r="A2" s="338" t="s">
        <v>416</v>
      </c>
      <c r="B2" s="338"/>
      <c r="E2" s="339"/>
      <c r="F2" s="264" t="s">
        <v>402</v>
      </c>
    </row>
    <row r="3" spans="1:6" ht="18" customHeight="1" x14ac:dyDescent="0.15">
      <c r="A3" s="692" t="s">
        <v>417</v>
      </c>
      <c r="B3" s="693"/>
      <c r="C3" s="696" t="s">
        <v>418</v>
      </c>
      <c r="D3" s="697"/>
      <c r="E3" s="696" t="s">
        <v>419</v>
      </c>
      <c r="F3" s="697"/>
    </row>
    <row r="4" spans="1:6" ht="36" customHeight="1" x14ac:dyDescent="0.15">
      <c r="A4" s="694"/>
      <c r="B4" s="695"/>
      <c r="C4" s="340" t="s">
        <v>400</v>
      </c>
      <c r="D4" s="340" t="s">
        <v>420</v>
      </c>
      <c r="E4" s="340" t="s">
        <v>400</v>
      </c>
      <c r="F4" s="340" t="s">
        <v>420</v>
      </c>
    </row>
    <row r="5" spans="1:6" ht="18" customHeight="1" x14ac:dyDescent="0.15">
      <c r="A5" s="698" t="s">
        <v>421</v>
      </c>
      <c r="B5" s="341" t="e">
        <f>全⑤長期延滞・未収!B5</f>
        <v>#REF!</v>
      </c>
      <c r="C5" s="342" t="e">
        <f>全⑤長期延滞・未収!C5</f>
        <v>#REF!</v>
      </c>
      <c r="D5" s="342" t="e">
        <f>全⑤長期延滞・未収!D5</f>
        <v>#REF!</v>
      </c>
      <c r="E5" s="342" t="e">
        <f>全⑤長期延滞・未収!E5</f>
        <v>#REF!</v>
      </c>
      <c r="F5" s="342" t="e">
        <f>全⑤長期延滞・未収!F5</f>
        <v>#REF!</v>
      </c>
    </row>
    <row r="6" spans="1:6" ht="18" customHeight="1" x14ac:dyDescent="0.15">
      <c r="A6" s="699"/>
      <c r="B6" s="341" t="e">
        <f>全⑤長期延滞・未収!B6</f>
        <v>#REF!</v>
      </c>
      <c r="C6" s="342" t="e">
        <f>全⑤長期延滞・未収!C6</f>
        <v>#REF!</v>
      </c>
      <c r="D6" s="342" t="e">
        <f>全⑤長期延滞・未収!D6</f>
        <v>#REF!</v>
      </c>
      <c r="E6" s="342" t="e">
        <f>全⑤長期延滞・未収!E6</f>
        <v>#REF!</v>
      </c>
      <c r="F6" s="342" t="e">
        <f>全⑤長期延滞・未収!F6</f>
        <v>#REF!</v>
      </c>
    </row>
    <row r="7" spans="1:6" ht="18" customHeight="1" x14ac:dyDescent="0.15">
      <c r="A7" s="699"/>
      <c r="B7" s="341" t="e">
        <f>全⑤長期延滞・未収!B7</f>
        <v>#REF!</v>
      </c>
      <c r="C7" s="342" t="e">
        <f>全⑤長期延滞・未収!C7</f>
        <v>#REF!</v>
      </c>
      <c r="D7" s="342" t="e">
        <f>全⑤長期延滞・未収!D7</f>
        <v>#REF!</v>
      </c>
      <c r="E7" s="342" t="e">
        <f>全⑤長期延滞・未収!E7</f>
        <v>#REF!</v>
      </c>
      <c r="F7" s="342" t="e">
        <f>全⑤長期延滞・未収!F7</f>
        <v>#REF!</v>
      </c>
    </row>
    <row r="8" spans="1:6" ht="18" customHeight="1" x14ac:dyDescent="0.15">
      <c r="A8" s="700"/>
      <c r="B8" s="342" t="e">
        <f>全⑤長期延滞・未収!B8</f>
        <v>#REF!</v>
      </c>
      <c r="C8" s="342" t="e">
        <f>全⑤長期延滞・未収!C8</f>
        <v>#REF!</v>
      </c>
      <c r="D8" s="342" t="e">
        <f>全⑤長期延滞・未収!D8</f>
        <v>#REF!</v>
      </c>
      <c r="E8" s="342" t="e">
        <f>全⑤長期延滞・未収!E8</f>
        <v>#REF!</v>
      </c>
      <c r="F8" s="342" t="e">
        <f>全⑤長期延滞・未収!F8</f>
        <v>#REF!</v>
      </c>
    </row>
    <row r="9" spans="1:6" ht="18" customHeight="1" x14ac:dyDescent="0.15">
      <c r="A9" s="698" t="s">
        <v>2</v>
      </c>
      <c r="B9" s="341" t="e">
        <f>全⑤長期延滞・未収!B9</f>
        <v>#REF!</v>
      </c>
      <c r="C9" s="342" t="e">
        <f>全⑤長期延滞・未収!C9</f>
        <v>#REF!</v>
      </c>
      <c r="D9" s="342" t="e">
        <f>全⑤長期延滞・未収!D9</f>
        <v>#REF!</v>
      </c>
      <c r="E9" s="342" t="e">
        <f>全⑤長期延滞・未収!E9</f>
        <v>#REF!</v>
      </c>
      <c r="F9" s="342" t="e">
        <f>全⑤長期延滞・未収!F9</f>
        <v>#REF!</v>
      </c>
    </row>
    <row r="10" spans="1:6" ht="18" customHeight="1" x14ac:dyDescent="0.15">
      <c r="A10" s="699"/>
      <c r="B10" s="341" t="e">
        <f>全⑤長期延滞・未収!B10</f>
        <v>#REF!</v>
      </c>
      <c r="C10" s="342" t="e">
        <f>全⑤長期延滞・未収!C10</f>
        <v>#REF!</v>
      </c>
      <c r="D10" s="342" t="e">
        <f>全⑤長期延滞・未収!D10</f>
        <v>#REF!</v>
      </c>
      <c r="E10" s="342" t="e">
        <f>全⑤長期延滞・未収!E10</f>
        <v>#REF!</v>
      </c>
      <c r="F10" s="342" t="e">
        <f>全⑤長期延滞・未収!F10</f>
        <v>#REF!</v>
      </c>
    </row>
    <row r="11" spans="1:6" ht="18" customHeight="1" x14ac:dyDescent="0.15">
      <c r="A11" s="699"/>
      <c r="B11" s="341" t="e">
        <f>全⑤長期延滞・未収!B11</f>
        <v>#REF!</v>
      </c>
      <c r="C11" s="342" t="e">
        <f>全⑤長期延滞・未収!C11</f>
        <v>#REF!</v>
      </c>
      <c r="D11" s="342" t="e">
        <f>全⑤長期延滞・未収!D11</f>
        <v>#REF!</v>
      </c>
      <c r="E11" s="342" t="e">
        <f>全⑤長期延滞・未収!E11</f>
        <v>#REF!</v>
      </c>
      <c r="F11" s="342" t="e">
        <f>全⑤長期延滞・未収!F11</f>
        <v>#REF!</v>
      </c>
    </row>
    <row r="12" spans="1:6" ht="18" customHeight="1" x14ac:dyDescent="0.15">
      <c r="A12" s="699"/>
      <c r="B12" s="341" t="e">
        <f>全⑤長期延滞・未収!B12</f>
        <v>#REF!</v>
      </c>
      <c r="C12" s="342" t="e">
        <f>全⑤長期延滞・未収!C12</f>
        <v>#REF!</v>
      </c>
      <c r="D12" s="342" t="e">
        <f>全⑤長期延滞・未収!D12</f>
        <v>#REF!</v>
      </c>
      <c r="E12" s="342" t="e">
        <f>全⑤長期延滞・未収!E12</f>
        <v>#REF!</v>
      </c>
      <c r="F12" s="342" t="e">
        <f>全⑤長期延滞・未収!F12</f>
        <v>#REF!</v>
      </c>
    </row>
    <row r="13" spans="1:6" ht="18" customHeight="1" x14ac:dyDescent="0.15">
      <c r="A13" s="700"/>
      <c r="B13" s="342" t="e">
        <f>全⑤長期延滞・未収!B13</f>
        <v>#REF!</v>
      </c>
      <c r="C13" s="342" t="e">
        <f>全⑤長期延滞・未収!C13</f>
        <v>#REF!</v>
      </c>
      <c r="D13" s="342" t="e">
        <f>全⑤長期延滞・未収!D13</f>
        <v>#REF!</v>
      </c>
      <c r="E13" s="342" t="e">
        <f>全⑤長期延滞・未収!E13</f>
        <v>#REF!</v>
      </c>
      <c r="F13" s="342" t="e">
        <f>全⑤長期延滞・未収!F13</f>
        <v>#REF!</v>
      </c>
    </row>
    <row r="14" spans="1:6" ht="18" customHeight="1" x14ac:dyDescent="0.15">
      <c r="A14" s="701" t="e">
        <f>全⑤長期延滞・未収!A14</f>
        <v>#REF!</v>
      </c>
      <c r="B14" s="702"/>
      <c r="C14" s="342" t="e">
        <f>全⑤長期延滞・未収!C14</f>
        <v>#REF!</v>
      </c>
      <c r="D14" s="342" t="e">
        <f>全⑤長期延滞・未収!D14</f>
        <v>#REF!</v>
      </c>
      <c r="E14" s="342" t="e">
        <f>全⑤長期延滞・未収!E14</f>
        <v>#REF!</v>
      </c>
      <c r="F14" s="342" t="e">
        <f>全⑤長期延滞・未収!F14</f>
        <v>#REF!</v>
      </c>
    </row>
    <row r="15" spans="1:6" ht="18" customHeight="1" x14ac:dyDescent="0.15">
      <c r="A15" s="690" t="e">
        <f>全⑤長期延滞・未収!A15</f>
        <v>#REF!</v>
      </c>
      <c r="B15" s="691"/>
      <c r="C15" s="342" t="e">
        <f>全⑤長期延滞・未収!C15</f>
        <v>#REF!</v>
      </c>
      <c r="D15" s="342" t="e">
        <f>全⑤長期延滞・未収!D15</f>
        <v>#REF!</v>
      </c>
      <c r="E15" s="342" t="e">
        <f>全⑤長期延滞・未収!E15</f>
        <v>#REF!</v>
      </c>
      <c r="F15" s="342" t="e">
        <f>全⑤長期延滞・未収!F15</f>
        <v>#REF!</v>
      </c>
    </row>
    <row r="16" spans="1:6" ht="18" customHeight="1" x14ac:dyDescent="0.15">
      <c r="A16" s="690" t="e">
        <f>全⑤長期延滞・未収!A16</f>
        <v>#REF!</v>
      </c>
      <c r="B16" s="691"/>
      <c r="C16" s="342" t="e">
        <f>全⑤長期延滞・未収!C16</f>
        <v>#REF!</v>
      </c>
      <c r="D16" s="342" t="e">
        <f>全⑤長期延滞・未収!D16</f>
        <v>#REF!</v>
      </c>
      <c r="E16" s="342" t="e">
        <f>全⑤長期延滞・未収!E16</f>
        <v>#REF!</v>
      </c>
      <c r="F16" s="342" t="e">
        <f>全⑤長期延滞・未収!F16</f>
        <v>#REF!</v>
      </c>
    </row>
    <row r="17" spans="1:8" ht="18" customHeight="1" x14ac:dyDescent="0.15">
      <c r="A17" s="701" t="e">
        <f>全⑤長期延滞・未収!A17</f>
        <v>#REF!</v>
      </c>
      <c r="B17" s="702"/>
      <c r="C17" s="342" t="e">
        <f>全⑤長期延滞・未収!C17</f>
        <v>#REF!</v>
      </c>
      <c r="D17" s="342" t="e">
        <f>全⑤長期延滞・未収!D17</f>
        <v>#REF!</v>
      </c>
      <c r="E17" s="342" t="e">
        <f>全⑤長期延滞・未収!E17</f>
        <v>#REF!</v>
      </c>
      <c r="F17" s="342" t="e">
        <f>全⑤長期延滞・未収!F17</f>
        <v>#REF!</v>
      </c>
    </row>
    <row r="18" spans="1:8" ht="18" customHeight="1" x14ac:dyDescent="0.15">
      <c r="A18" s="690" t="e">
        <f>全⑤長期延滞・未収!A18</f>
        <v>#REF!</v>
      </c>
      <c r="B18" s="691"/>
      <c r="C18" s="342" t="e">
        <f>全⑤長期延滞・未収!C18</f>
        <v>#REF!</v>
      </c>
      <c r="D18" s="342" t="e">
        <f>全⑤長期延滞・未収!D18</f>
        <v>#REF!</v>
      </c>
      <c r="E18" s="342" t="e">
        <f>全⑤長期延滞・未収!E18</f>
        <v>#REF!</v>
      </c>
      <c r="F18" s="342" t="e">
        <f>全⑤長期延滞・未収!F18</f>
        <v>#REF!</v>
      </c>
    </row>
    <row r="19" spans="1:8" ht="18" customHeight="1" x14ac:dyDescent="0.15">
      <c r="A19" s="690" t="e">
        <f>全⑤長期延滞・未収!A19</f>
        <v>#REF!</v>
      </c>
      <c r="B19" s="691"/>
      <c r="C19" s="342" t="e">
        <f>全⑤長期延滞・未収!C19</f>
        <v>#REF!</v>
      </c>
      <c r="D19" s="342" t="e">
        <f>全⑤長期延滞・未収!D19</f>
        <v>#REF!</v>
      </c>
      <c r="E19" s="342" t="e">
        <f>全⑤長期延滞・未収!E19</f>
        <v>#REF!</v>
      </c>
      <c r="F19" s="342" t="e">
        <f>全⑤長期延滞・未収!F19</f>
        <v>#REF!</v>
      </c>
    </row>
    <row r="20" spans="1:8" ht="15" customHeight="1" x14ac:dyDescent="0.15">
      <c r="A20" s="690" t="e">
        <f>全⑤長期延滞・未収!A20</f>
        <v>#REF!</v>
      </c>
      <c r="B20" s="691"/>
      <c r="C20" s="342" t="e">
        <f>全⑤長期延滞・未収!C20</f>
        <v>#REF!</v>
      </c>
      <c r="D20" s="342" t="e">
        <f>全⑤長期延滞・未収!D20</f>
        <v>#REF!</v>
      </c>
      <c r="E20" s="342" t="e">
        <f>全⑤長期延滞・未収!E20</f>
        <v>#REF!</v>
      </c>
      <c r="F20" s="342" t="e">
        <f>全⑤長期延滞・未収!F20</f>
        <v>#REF!</v>
      </c>
    </row>
    <row r="21" spans="1:8" ht="15" customHeight="1" x14ac:dyDescent="0.15">
      <c r="A21" s="690" t="e">
        <f>全⑤長期延滞・未収!A21</f>
        <v>#REF!</v>
      </c>
      <c r="B21" s="691"/>
      <c r="C21" s="342" t="e">
        <f>全⑤長期延滞・未収!C21</f>
        <v>#REF!</v>
      </c>
      <c r="D21" s="342" t="e">
        <f>全⑤長期延滞・未収!D21</f>
        <v>#REF!</v>
      </c>
      <c r="E21" s="342" t="e">
        <f>全⑤長期延滞・未収!E21</f>
        <v>#REF!</v>
      </c>
      <c r="F21" s="342" t="e">
        <f>全⑤長期延滞・未収!F21</f>
        <v>#REF!</v>
      </c>
    </row>
    <row r="22" spans="1:8" ht="15" customHeight="1" x14ac:dyDescent="0.15">
      <c r="A22" s="690" t="e">
        <f>全⑤長期延滞・未収!A22</f>
        <v>#REF!</v>
      </c>
      <c r="B22" s="691"/>
      <c r="C22" s="342" t="e">
        <f>全⑤長期延滞・未収!C22</f>
        <v>#REF!</v>
      </c>
      <c r="D22" s="342" t="e">
        <f>全⑤長期延滞・未収!D22</f>
        <v>#REF!</v>
      </c>
      <c r="E22" s="342" t="e">
        <f>全⑤長期延滞・未収!E22</f>
        <v>#REF!</v>
      </c>
      <c r="F22" s="342" t="e">
        <f>全⑤長期延滞・未収!F22</f>
        <v>#REF!</v>
      </c>
    </row>
    <row r="23" spans="1:8" ht="15" customHeight="1" x14ac:dyDescent="0.15">
      <c r="A23" s="690" t="e">
        <f>全⑤長期延滞・未収!A23</f>
        <v>#REF!</v>
      </c>
      <c r="B23" s="691"/>
      <c r="C23" s="342" t="e">
        <f>全⑤長期延滞・未収!C23</f>
        <v>#REF!</v>
      </c>
      <c r="D23" s="342" t="e">
        <f>全⑤長期延滞・未収!D23</f>
        <v>#REF!</v>
      </c>
      <c r="E23" s="342" t="e">
        <f>全⑤長期延滞・未収!E23</f>
        <v>#REF!</v>
      </c>
      <c r="F23" s="342" t="e">
        <f>全⑤長期延滞・未収!F23</f>
        <v>#REF!</v>
      </c>
      <c r="G23" s="265"/>
      <c r="H23" s="265"/>
    </row>
    <row r="24" spans="1:8" ht="15" customHeight="1" x14ac:dyDescent="0.15">
      <c r="A24" s="690" t="e">
        <f>全⑤長期延滞・未収!A24</f>
        <v>#REF!</v>
      </c>
      <c r="B24" s="691"/>
      <c r="C24" s="342" t="e">
        <f>全⑤長期延滞・未収!C24</f>
        <v>#REF!</v>
      </c>
      <c r="D24" s="342" t="e">
        <f>全⑤長期延滞・未収!D24</f>
        <v>#REF!</v>
      </c>
      <c r="E24" s="342" t="e">
        <f>全⑤長期延滞・未収!E24</f>
        <v>#REF!</v>
      </c>
      <c r="F24" s="342" t="e">
        <f>全⑤長期延滞・未収!F24</f>
        <v>#REF!</v>
      </c>
      <c r="G24" s="265"/>
    </row>
    <row r="25" spans="1:8" ht="15" customHeight="1" x14ac:dyDescent="0.15">
      <c r="A25" s="701" t="e">
        <f>全⑤長期延滞・未収!A25</f>
        <v>#REF!</v>
      </c>
      <c r="B25" s="702"/>
      <c r="C25" s="342" t="e">
        <f>全⑤長期延滞・未収!C25</f>
        <v>#REF!</v>
      </c>
      <c r="D25" s="342" t="e">
        <f>全⑤長期延滞・未収!D25</f>
        <v>#REF!</v>
      </c>
      <c r="E25" s="342" t="e">
        <f>全⑤長期延滞・未収!E25</f>
        <v>#REF!</v>
      </c>
      <c r="F25" s="342" t="e">
        <f>全⑤長期延滞・未収!F25</f>
        <v>#REF!</v>
      </c>
      <c r="G25" s="265"/>
    </row>
    <row r="26" spans="1:8" ht="15" customHeight="1" x14ac:dyDescent="0.15">
      <c r="A26" s="690" t="e">
        <f>全⑤長期延滞・未収!A26</f>
        <v>#REF!</v>
      </c>
      <c r="B26" s="691"/>
      <c r="C26" s="342" t="e">
        <f>全⑤長期延滞・未収!C26</f>
        <v>#REF!</v>
      </c>
      <c r="D26" s="342" t="e">
        <f>全⑤長期延滞・未収!D26</f>
        <v>#REF!</v>
      </c>
      <c r="E26" s="342" t="e">
        <f>全⑤長期延滞・未収!E26</f>
        <v>#REF!</v>
      </c>
      <c r="F26" s="342" t="e">
        <f>全⑤長期延滞・未収!F26</f>
        <v>#REF!</v>
      </c>
      <c r="G26" s="265"/>
    </row>
    <row r="27" spans="1:8" ht="15" customHeight="1" x14ac:dyDescent="0.15">
      <c r="A27" s="690" t="e">
        <f>全⑤長期延滞・未収!A27</f>
        <v>#REF!</v>
      </c>
      <c r="B27" s="691"/>
      <c r="C27" s="342" t="e">
        <f>全⑤長期延滞・未収!C27</f>
        <v>#REF!</v>
      </c>
      <c r="D27" s="342" t="e">
        <f>全⑤長期延滞・未収!D27</f>
        <v>#REF!</v>
      </c>
      <c r="E27" s="342" t="e">
        <f>全⑤長期延滞・未収!E27</f>
        <v>#REF!</v>
      </c>
      <c r="F27" s="342" t="e">
        <f>全⑤長期延滞・未収!F27</f>
        <v>#REF!</v>
      </c>
      <c r="G27" s="265"/>
    </row>
    <row r="28" spans="1:8" ht="15" customHeight="1" x14ac:dyDescent="0.15">
      <c r="A28" s="701" t="e">
        <f>全⑤長期延滞・未収!A28</f>
        <v>#REF!</v>
      </c>
      <c r="B28" s="702"/>
      <c r="C28" s="342" t="e">
        <f>全⑤長期延滞・未収!C28</f>
        <v>#REF!</v>
      </c>
      <c r="D28" s="342" t="e">
        <f>全⑤長期延滞・未収!D28</f>
        <v>#REF!</v>
      </c>
      <c r="E28" s="342" t="e">
        <f>全⑤長期延滞・未収!E28</f>
        <v>#REF!</v>
      </c>
      <c r="F28" s="342" t="e">
        <f>全⑤長期延滞・未収!F28</f>
        <v>#REF!</v>
      </c>
      <c r="G28" s="265"/>
    </row>
    <row r="29" spans="1:8" ht="15" customHeight="1" x14ac:dyDescent="0.15"/>
    <row r="30" spans="1:8" ht="15" customHeight="1" x14ac:dyDescent="0.15"/>
    <row r="31" spans="1:8" ht="15" customHeight="1" x14ac:dyDescent="0.15"/>
    <row r="32" spans="1:8" ht="15" customHeight="1" x14ac:dyDescent="0.15"/>
  </sheetData>
  <mergeCells count="20">
    <mergeCell ref="A27:B27"/>
    <mergeCell ref="A28:B28"/>
    <mergeCell ref="A21:B21"/>
    <mergeCell ref="A22:B22"/>
    <mergeCell ref="A23:B23"/>
    <mergeCell ref="A24:B24"/>
    <mergeCell ref="A25:B25"/>
    <mergeCell ref="A26:B26"/>
    <mergeCell ref="A20:B20"/>
    <mergeCell ref="A3:B4"/>
    <mergeCell ref="C3:D3"/>
    <mergeCell ref="E3:F3"/>
    <mergeCell ref="A5:A8"/>
    <mergeCell ref="A9:A13"/>
    <mergeCell ref="A14:B14"/>
    <mergeCell ref="A15:B15"/>
    <mergeCell ref="A16:B16"/>
    <mergeCell ref="A17:B17"/>
    <mergeCell ref="A18:B18"/>
    <mergeCell ref="A19:B19"/>
  </mergeCells>
  <phoneticPr fontId="4"/>
  <pageMargins left="0.74803149606299213" right="0.55118110236220474" top="0.59055118110236227" bottom="0.59055118110236227" header="0.31496062992125984" footer="0.31496062992125984"/>
  <pageSetup paperSize="9" orientation="landscape"/>
  <legacy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3">
    <pageSetUpPr fitToPage="1"/>
  </sheetPr>
  <dimension ref="A1:K29"/>
  <sheetViews>
    <sheetView zoomScaleNormal="100" zoomScaleSheetLayoutView="125" workbookViewId="0">
      <selection activeCell="I33" sqref="I33"/>
    </sheetView>
  </sheetViews>
  <sheetFormatPr defaultColWidth="9" defaultRowHeight="15" customHeight="1" x14ac:dyDescent="0.15"/>
  <cols>
    <col min="1" max="1" width="21.7109375" style="350" customWidth="1"/>
    <col min="2" max="2" width="13.28515625" style="350" customWidth="1"/>
    <col min="3" max="3" width="16.7109375" style="350" customWidth="1"/>
    <col min="4" max="4" width="14.7109375" style="350" customWidth="1"/>
    <col min="5" max="5" width="17.7109375" style="350" customWidth="1"/>
    <col min="6" max="11" width="14.7109375" style="350" customWidth="1"/>
    <col min="12" max="16384" width="9" style="350"/>
  </cols>
  <sheetData>
    <row r="1" spans="1:11" s="343" customFormat="1" ht="15" customHeight="1" x14ac:dyDescent="0.15">
      <c r="A1" s="343" t="s">
        <v>422</v>
      </c>
    </row>
    <row r="2" spans="1:11" s="343" customFormat="1" ht="18" customHeight="1" x14ac:dyDescent="0.15">
      <c r="A2" s="343" t="s">
        <v>423</v>
      </c>
      <c r="C2" s="344"/>
      <c r="D2" s="344"/>
      <c r="E2" s="344"/>
      <c r="F2" s="344"/>
      <c r="G2" s="344"/>
      <c r="H2" s="344"/>
      <c r="I2" s="344"/>
      <c r="J2" s="344"/>
      <c r="K2" s="344" t="s">
        <v>424</v>
      </c>
    </row>
    <row r="3" spans="1:11" s="343" customFormat="1" ht="15" customHeight="1" x14ac:dyDescent="0.15">
      <c r="A3" s="710" t="s">
        <v>399</v>
      </c>
      <c r="B3" s="703" t="s">
        <v>425</v>
      </c>
      <c r="C3" s="413"/>
      <c r="D3" s="712" t="s">
        <v>426</v>
      </c>
      <c r="E3" s="714" t="s">
        <v>427</v>
      </c>
      <c r="F3" s="710" t="s">
        <v>428</v>
      </c>
      <c r="G3" s="714" t="s">
        <v>429</v>
      </c>
      <c r="H3" s="703" t="s">
        <v>430</v>
      </c>
      <c r="I3" s="346"/>
      <c r="J3" s="347"/>
      <c r="K3" s="705" t="s">
        <v>0</v>
      </c>
    </row>
    <row r="4" spans="1:11" s="343" customFormat="1" ht="30" customHeight="1" x14ac:dyDescent="0.15">
      <c r="A4" s="711"/>
      <c r="B4" s="704"/>
      <c r="C4" s="414" t="s">
        <v>431</v>
      </c>
      <c r="D4" s="713"/>
      <c r="E4" s="711"/>
      <c r="F4" s="711"/>
      <c r="G4" s="711"/>
      <c r="H4" s="704"/>
      <c r="I4" s="345" t="s">
        <v>432</v>
      </c>
      <c r="J4" s="345" t="s">
        <v>433</v>
      </c>
      <c r="K4" s="705"/>
    </row>
    <row r="5" spans="1:11" ht="18" customHeight="1" x14ac:dyDescent="0.15">
      <c r="A5" s="348" t="s">
        <v>434</v>
      </c>
      <c r="B5" s="349">
        <f t="shared" ref="B5:K5" si="0">SUM(B6:B11)</f>
        <v>0</v>
      </c>
      <c r="C5" s="415">
        <f t="shared" si="0"/>
        <v>0</v>
      </c>
      <c r="D5" s="416">
        <f t="shared" si="0"/>
        <v>0</v>
      </c>
      <c r="E5" s="349">
        <f t="shared" si="0"/>
        <v>0</v>
      </c>
      <c r="F5" s="349">
        <f t="shared" si="0"/>
        <v>0</v>
      </c>
      <c r="G5" s="349">
        <f t="shared" si="0"/>
        <v>0</v>
      </c>
      <c r="H5" s="349">
        <f t="shared" si="0"/>
        <v>0</v>
      </c>
      <c r="I5" s="349">
        <f t="shared" si="0"/>
        <v>0</v>
      </c>
      <c r="J5" s="349">
        <f t="shared" si="0"/>
        <v>0</v>
      </c>
      <c r="K5" s="349">
        <f t="shared" si="0"/>
        <v>0</v>
      </c>
    </row>
    <row r="6" spans="1:11" ht="18" customHeight="1" x14ac:dyDescent="0.15">
      <c r="A6" s="348" t="s">
        <v>435</v>
      </c>
      <c r="B6" s="417"/>
      <c r="C6" s="418"/>
      <c r="D6" s="419"/>
      <c r="E6" s="420"/>
      <c r="F6" s="420"/>
      <c r="G6" s="420"/>
      <c r="H6" s="420"/>
      <c r="I6" s="420"/>
      <c r="J6" s="420"/>
      <c r="K6" s="420"/>
    </row>
    <row r="7" spans="1:11" ht="18" customHeight="1" x14ac:dyDescent="0.15">
      <c r="A7" s="348" t="s">
        <v>436</v>
      </c>
      <c r="B7" s="417"/>
      <c r="C7" s="418"/>
      <c r="D7" s="419"/>
      <c r="E7" s="420"/>
      <c r="F7" s="420"/>
      <c r="G7" s="420"/>
      <c r="H7" s="420"/>
      <c r="I7" s="420"/>
      <c r="J7" s="420"/>
      <c r="K7" s="420"/>
    </row>
    <row r="8" spans="1:11" ht="18" customHeight="1" x14ac:dyDescent="0.15">
      <c r="A8" s="348" t="s">
        <v>437</v>
      </c>
      <c r="B8" s="417"/>
      <c r="C8" s="418"/>
      <c r="D8" s="419"/>
      <c r="E8" s="420"/>
      <c r="F8" s="420"/>
      <c r="G8" s="420"/>
      <c r="H8" s="420"/>
      <c r="I8" s="420"/>
      <c r="J8" s="420"/>
      <c r="K8" s="420"/>
    </row>
    <row r="9" spans="1:11" ht="18" customHeight="1" x14ac:dyDescent="0.15">
      <c r="A9" s="348" t="s">
        <v>438</v>
      </c>
      <c r="B9" s="417"/>
      <c r="C9" s="418"/>
      <c r="D9" s="419"/>
      <c r="E9" s="420"/>
      <c r="F9" s="420"/>
      <c r="G9" s="420"/>
      <c r="H9" s="420"/>
      <c r="I9" s="420"/>
      <c r="J9" s="420"/>
      <c r="K9" s="420"/>
    </row>
    <row r="10" spans="1:11" ht="18" customHeight="1" x14ac:dyDescent="0.15">
      <c r="A10" s="348" t="s">
        <v>439</v>
      </c>
      <c r="B10" s="417"/>
      <c r="C10" s="418"/>
      <c r="D10" s="419"/>
      <c r="E10" s="420"/>
      <c r="F10" s="420"/>
      <c r="G10" s="420"/>
      <c r="H10" s="420"/>
      <c r="I10" s="420"/>
      <c r="J10" s="420"/>
      <c r="K10" s="420"/>
    </row>
    <row r="11" spans="1:11" ht="18" customHeight="1" x14ac:dyDescent="0.15">
      <c r="A11" s="348" t="s">
        <v>376</v>
      </c>
      <c r="B11" s="417"/>
      <c r="C11" s="418"/>
      <c r="D11" s="419"/>
      <c r="E11" s="420"/>
      <c r="F11" s="420"/>
      <c r="G11" s="420"/>
      <c r="H11" s="420"/>
      <c r="I11" s="420"/>
      <c r="J11" s="420"/>
      <c r="K11" s="420"/>
    </row>
    <row r="12" spans="1:11" ht="18" customHeight="1" x14ac:dyDescent="0.15">
      <c r="A12" s="348" t="s">
        <v>440</v>
      </c>
      <c r="B12" s="349">
        <f t="shared" ref="B12:K12" si="1">SUM(B13:B16)</f>
        <v>0</v>
      </c>
      <c r="C12" s="415">
        <f t="shared" si="1"/>
        <v>0</v>
      </c>
      <c r="D12" s="416">
        <f t="shared" si="1"/>
        <v>0</v>
      </c>
      <c r="E12" s="349">
        <f t="shared" si="1"/>
        <v>0</v>
      </c>
      <c r="F12" s="349">
        <f t="shared" si="1"/>
        <v>0</v>
      </c>
      <c r="G12" s="349">
        <f t="shared" si="1"/>
        <v>0</v>
      </c>
      <c r="H12" s="349">
        <f t="shared" si="1"/>
        <v>0</v>
      </c>
      <c r="I12" s="349">
        <f t="shared" si="1"/>
        <v>0</v>
      </c>
      <c r="J12" s="349">
        <f t="shared" si="1"/>
        <v>0</v>
      </c>
      <c r="K12" s="349">
        <f t="shared" si="1"/>
        <v>0</v>
      </c>
    </row>
    <row r="13" spans="1:11" ht="18" customHeight="1" x14ac:dyDescent="0.15">
      <c r="A13" s="348" t="s">
        <v>441</v>
      </c>
      <c r="B13" s="420"/>
      <c r="C13" s="421"/>
      <c r="D13" s="419"/>
      <c r="E13" s="420"/>
      <c r="F13" s="420"/>
      <c r="G13" s="420"/>
      <c r="H13" s="420"/>
      <c r="I13" s="420"/>
      <c r="J13" s="420"/>
      <c r="K13" s="420"/>
    </row>
    <row r="14" spans="1:11" ht="18" customHeight="1" x14ac:dyDescent="0.15">
      <c r="A14" s="348" t="s">
        <v>442</v>
      </c>
      <c r="B14" s="420"/>
      <c r="C14" s="421"/>
      <c r="D14" s="419"/>
      <c r="E14" s="420"/>
      <c r="F14" s="420"/>
      <c r="G14" s="420"/>
      <c r="H14" s="420"/>
      <c r="I14" s="420"/>
      <c r="J14" s="420"/>
      <c r="K14" s="420"/>
    </row>
    <row r="15" spans="1:11" ht="18" customHeight="1" x14ac:dyDescent="0.15">
      <c r="A15" s="348" t="s">
        <v>443</v>
      </c>
      <c r="B15" s="420"/>
      <c r="C15" s="421"/>
      <c r="D15" s="419"/>
      <c r="E15" s="420"/>
      <c r="F15" s="420"/>
      <c r="G15" s="420"/>
      <c r="H15" s="420"/>
      <c r="I15" s="420"/>
      <c r="J15" s="420"/>
      <c r="K15" s="420"/>
    </row>
    <row r="16" spans="1:11" ht="18" customHeight="1" x14ac:dyDescent="0.15">
      <c r="A16" s="348" t="s">
        <v>376</v>
      </c>
      <c r="B16" s="420"/>
      <c r="C16" s="421"/>
      <c r="D16" s="419"/>
      <c r="E16" s="420"/>
      <c r="F16" s="420"/>
      <c r="G16" s="420"/>
      <c r="H16" s="420"/>
      <c r="I16" s="420"/>
      <c r="J16" s="420"/>
      <c r="K16" s="420"/>
    </row>
    <row r="17" spans="1:11" ht="18" customHeight="1" x14ac:dyDescent="0.15">
      <c r="A17" s="351" t="s">
        <v>241</v>
      </c>
      <c r="B17" s="349">
        <f>B5+B12</f>
        <v>0</v>
      </c>
      <c r="C17" s="415">
        <f>C5+C12</f>
        <v>0</v>
      </c>
      <c r="D17" s="422">
        <f>D5+D12</f>
        <v>0</v>
      </c>
      <c r="E17" s="349">
        <f t="shared" ref="E17:K17" si="2">E5+E12</f>
        <v>0</v>
      </c>
      <c r="F17" s="349">
        <f t="shared" si="2"/>
        <v>0</v>
      </c>
      <c r="G17" s="349">
        <f t="shared" si="2"/>
        <v>0</v>
      </c>
      <c r="H17" s="349">
        <f t="shared" si="2"/>
        <v>0</v>
      </c>
      <c r="I17" s="349">
        <f t="shared" si="2"/>
        <v>0</v>
      </c>
      <c r="J17" s="349">
        <f t="shared" si="2"/>
        <v>0</v>
      </c>
      <c r="K17" s="349">
        <f t="shared" si="2"/>
        <v>0</v>
      </c>
    </row>
    <row r="18" spans="1:11" ht="18" customHeight="1" x14ac:dyDescent="0.15">
      <c r="A18" s="352"/>
      <c r="B18" s="352"/>
      <c r="C18" s="352"/>
      <c r="D18" s="282" t="s">
        <v>381</v>
      </c>
      <c r="E18" s="283" t="e">
        <f>#REF!+#REF!</f>
        <v>#REF!</v>
      </c>
      <c r="F18" s="352"/>
      <c r="G18" s="352"/>
      <c r="H18" s="352"/>
      <c r="I18" s="352"/>
      <c r="J18" s="352"/>
    </row>
    <row r="19" spans="1:11" s="343" customFormat="1" ht="18" customHeight="1" x14ac:dyDescent="0.15">
      <c r="A19" s="352" t="s">
        <v>444</v>
      </c>
      <c r="B19" s="352"/>
      <c r="C19" s="352"/>
      <c r="D19" s="286" t="s">
        <v>382</v>
      </c>
      <c r="E19" s="287" t="e">
        <f>B17-E18</f>
        <v>#REF!</v>
      </c>
      <c r="F19" s="352"/>
      <c r="G19" s="352"/>
      <c r="H19" s="353" t="s">
        <v>424</v>
      </c>
      <c r="I19" s="353"/>
      <c r="J19" s="352"/>
    </row>
    <row r="20" spans="1:11" s="352" customFormat="1" ht="34.5" customHeight="1" x14ac:dyDescent="0.15">
      <c r="A20" s="423" t="s">
        <v>425</v>
      </c>
      <c r="B20" s="424" t="s">
        <v>445</v>
      </c>
      <c r="C20" s="345" t="s">
        <v>446</v>
      </c>
      <c r="D20" s="345" t="s">
        <v>447</v>
      </c>
      <c r="E20" s="345" t="s">
        <v>448</v>
      </c>
      <c r="F20" s="345" t="s">
        <v>449</v>
      </c>
      <c r="G20" s="345" t="s">
        <v>450</v>
      </c>
      <c r="H20" s="345" t="s">
        <v>451</v>
      </c>
      <c r="I20" s="345" t="s">
        <v>452</v>
      </c>
    </row>
    <row r="21" spans="1:11" ht="18" customHeight="1" x14ac:dyDescent="0.15">
      <c r="A21" s="415">
        <f>SUM(B21:H21)</f>
        <v>0</v>
      </c>
      <c r="B21" s="419"/>
      <c r="C21" s="420"/>
      <c r="D21" s="420"/>
      <c r="E21" s="420"/>
      <c r="F21" s="420"/>
      <c r="G21" s="420"/>
      <c r="H21" s="420"/>
      <c r="I21" s="425"/>
      <c r="J21" s="352"/>
    </row>
    <row r="22" spans="1:11" ht="18" customHeight="1" x14ac:dyDescent="0.15">
      <c r="A22" s="352"/>
      <c r="B22" s="352"/>
      <c r="C22" s="352"/>
      <c r="D22" s="352"/>
      <c r="E22" s="352"/>
      <c r="F22" s="352"/>
      <c r="G22" s="352"/>
      <c r="H22" s="352"/>
      <c r="I22" s="352"/>
      <c r="J22" s="352"/>
    </row>
    <row r="23" spans="1:11" s="343" customFormat="1" ht="18" customHeight="1" x14ac:dyDescent="0.15">
      <c r="A23" s="352" t="s">
        <v>453</v>
      </c>
      <c r="B23" s="352"/>
      <c r="C23" s="352"/>
      <c r="D23" s="352"/>
      <c r="E23" s="352"/>
      <c r="F23" s="352"/>
      <c r="G23" s="352"/>
      <c r="H23" s="352"/>
      <c r="I23" s="352"/>
      <c r="J23" s="353" t="s">
        <v>424</v>
      </c>
    </row>
    <row r="24" spans="1:11" s="352" customFormat="1" ht="31.5" customHeight="1" x14ac:dyDescent="0.15">
      <c r="A24" s="423" t="s">
        <v>425</v>
      </c>
      <c r="B24" s="424" t="s">
        <v>454</v>
      </c>
      <c r="C24" s="345" t="s">
        <v>455</v>
      </c>
      <c r="D24" s="345" t="s">
        <v>456</v>
      </c>
      <c r="E24" s="345" t="s">
        <v>457</v>
      </c>
      <c r="F24" s="345" t="s">
        <v>458</v>
      </c>
      <c r="G24" s="345" t="s">
        <v>459</v>
      </c>
      <c r="H24" s="345" t="s">
        <v>460</v>
      </c>
      <c r="I24" s="345" t="s">
        <v>461</v>
      </c>
      <c r="J24" s="345" t="s">
        <v>462</v>
      </c>
    </row>
    <row r="25" spans="1:11" ht="18" customHeight="1" x14ac:dyDescent="0.15">
      <c r="A25" s="415">
        <f>SUM(B25:J25)</f>
        <v>0</v>
      </c>
      <c r="B25" s="419"/>
      <c r="C25" s="420"/>
      <c r="D25" s="420"/>
      <c r="E25" s="420"/>
      <c r="F25" s="420"/>
      <c r="G25" s="420"/>
      <c r="H25" s="420"/>
      <c r="I25" s="420"/>
      <c r="J25" s="420"/>
    </row>
    <row r="26" spans="1:11" ht="18" customHeight="1" x14ac:dyDescent="0.15">
      <c r="A26" s="352"/>
      <c r="B26" s="352"/>
      <c r="C26" s="352"/>
      <c r="D26" s="352"/>
      <c r="E26" s="352"/>
      <c r="F26" s="352"/>
      <c r="G26" s="352"/>
      <c r="H26" s="352"/>
      <c r="I26" s="352"/>
      <c r="J26" s="352"/>
    </row>
    <row r="27" spans="1:11" s="352" customFormat="1" ht="18" customHeight="1" x14ac:dyDescent="0.15">
      <c r="A27" s="352" t="s">
        <v>463</v>
      </c>
      <c r="G27" s="353"/>
    </row>
    <row r="28" spans="1:11" s="352" customFormat="1" ht="31.5" customHeight="1" x14ac:dyDescent="0.15">
      <c r="A28" s="414" t="s">
        <v>464</v>
      </c>
      <c r="B28" s="706" t="s">
        <v>465</v>
      </c>
      <c r="C28" s="707"/>
      <c r="D28" s="707"/>
      <c r="E28" s="707"/>
      <c r="F28" s="707"/>
      <c r="G28" s="707"/>
    </row>
    <row r="29" spans="1:11" ht="24" customHeight="1" x14ac:dyDescent="0.15">
      <c r="A29" s="426" t="s">
        <v>466</v>
      </c>
      <c r="B29" s="708"/>
      <c r="C29" s="709"/>
      <c r="D29" s="709"/>
      <c r="E29" s="709"/>
      <c r="F29" s="709"/>
      <c r="G29" s="709"/>
      <c r="H29" s="352"/>
      <c r="I29" s="352"/>
      <c r="J29" s="352"/>
    </row>
  </sheetData>
  <mergeCells count="10">
    <mergeCell ref="H3:H4"/>
    <mergeCell ref="K3:K4"/>
    <mergeCell ref="B28:G28"/>
    <mergeCell ref="B29:G29"/>
    <mergeCell ref="A3:A4"/>
    <mergeCell ref="B3:B4"/>
    <mergeCell ref="D3:D4"/>
    <mergeCell ref="E3:E4"/>
    <mergeCell ref="F3:F4"/>
    <mergeCell ref="G3:G4"/>
  </mergeCells>
  <phoneticPr fontId="4"/>
  <printOptions horizontalCentered="1"/>
  <pageMargins left="0.78740157480314965" right="0.78740157480314965" top="0.98425196850393704" bottom="0.78740157480314965" header="0.31496062992125984" footer="0.31496062992125984"/>
  <pageSetup paperSize="9" scale="83" orientation="landscape" horizontalDpi="300"/>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4">
    <pageSetUpPr fitToPage="1"/>
  </sheetPr>
  <dimension ref="A1:H8"/>
  <sheetViews>
    <sheetView zoomScaleNormal="100" zoomScaleSheetLayoutView="100" workbookViewId="0">
      <selection activeCell="I33" sqref="I33"/>
    </sheetView>
  </sheetViews>
  <sheetFormatPr defaultColWidth="9" defaultRowHeight="15" customHeight="1" x14ac:dyDescent="0.15"/>
  <cols>
    <col min="1" max="1" width="31.42578125" style="285" customWidth="1"/>
    <col min="2" max="6" width="21.7109375" style="285" customWidth="1"/>
    <col min="7" max="7" width="16.28515625" style="285" bestFit="1" customWidth="1"/>
    <col min="8" max="16384" width="9" style="285"/>
  </cols>
  <sheetData>
    <row r="1" spans="1:8" s="354" customFormat="1" ht="21" customHeight="1" x14ac:dyDescent="0.15">
      <c r="A1" s="354" t="s">
        <v>467</v>
      </c>
      <c r="E1" s="355"/>
      <c r="F1" s="355" t="s">
        <v>424</v>
      </c>
    </row>
    <row r="2" spans="1:8" s="354" customFormat="1" ht="21" customHeight="1" x14ac:dyDescent="0.15">
      <c r="A2" s="715" t="s">
        <v>1</v>
      </c>
      <c r="B2" s="675" t="s">
        <v>468</v>
      </c>
      <c r="C2" s="675" t="s">
        <v>469</v>
      </c>
      <c r="D2" s="675" t="s">
        <v>470</v>
      </c>
      <c r="E2" s="675"/>
      <c r="F2" s="675" t="s">
        <v>471</v>
      </c>
    </row>
    <row r="3" spans="1:8" s="354" customFormat="1" ht="21" customHeight="1" x14ac:dyDescent="0.15">
      <c r="A3" s="716"/>
      <c r="B3" s="675"/>
      <c r="C3" s="675"/>
      <c r="D3" s="356" t="s">
        <v>472</v>
      </c>
      <c r="E3" s="356" t="s">
        <v>0</v>
      </c>
      <c r="F3" s="675"/>
      <c r="G3" s="281"/>
      <c r="H3" s="281"/>
    </row>
    <row r="4" spans="1:8" ht="24" customHeight="1" x14ac:dyDescent="0.15">
      <c r="A4" s="357" t="s">
        <v>412</v>
      </c>
      <c r="B4" s="358" t="e">
        <f>-#REF!-#REF!</f>
        <v>#REF!</v>
      </c>
      <c r="C4" s="358" t="e">
        <f>#REF!</f>
        <v>#REF!</v>
      </c>
      <c r="D4" s="358" t="e">
        <f>SUM(B4:C4)-F4</f>
        <v>#REF!</v>
      </c>
      <c r="E4" s="358"/>
      <c r="F4" s="358" t="e">
        <f>-#REF!-#REF!</f>
        <v>#REF!</v>
      </c>
      <c r="G4" s="359"/>
      <c r="H4" s="360"/>
    </row>
    <row r="5" spans="1:8" ht="24" customHeight="1" x14ac:dyDescent="0.15">
      <c r="A5" s="357" t="s">
        <v>473</v>
      </c>
      <c r="B5" s="358" t="e">
        <f>#REF!</f>
        <v>#REF!</v>
      </c>
      <c r="C5" s="358" t="e">
        <f>F5</f>
        <v>#REF!</v>
      </c>
      <c r="D5" s="358" t="e">
        <f>B5</f>
        <v>#REF!</v>
      </c>
      <c r="E5" s="358"/>
      <c r="F5" s="358" t="e">
        <f>#REF!</f>
        <v>#REF!</v>
      </c>
      <c r="G5" s="359"/>
      <c r="H5" s="360"/>
    </row>
    <row r="6" spans="1:8" ht="24" customHeight="1" x14ac:dyDescent="0.15">
      <c r="A6" s="357" t="s">
        <v>474</v>
      </c>
      <c r="B6" s="358" t="e">
        <f>#REF!</f>
        <v>#REF!</v>
      </c>
      <c r="C6" s="358" t="e">
        <f>#REF!</f>
        <v>#REF!</v>
      </c>
      <c r="D6" s="358" t="e">
        <f>SUM(B6:C6)-F6</f>
        <v>#REF!</v>
      </c>
      <c r="E6" s="358"/>
      <c r="F6" s="358" t="e">
        <f>#REF!</f>
        <v>#REF!</v>
      </c>
      <c r="G6" s="359"/>
      <c r="H6" s="360"/>
    </row>
    <row r="7" spans="1:8" ht="24" customHeight="1" x14ac:dyDescent="0.15">
      <c r="A7" s="357" t="s">
        <v>475</v>
      </c>
      <c r="B7" s="358" t="e">
        <f>#REF!</f>
        <v>#REF!</v>
      </c>
      <c r="C7" s="358"/>
      <c r="D7" s="358"/>
      <c r="E7" s="358" t="e">
        <f>B7-F7</f>
        <v>#REF!</v>
      </c>
      <c r="F7" s="358" t="e">
        <f>#REF!</f>
        <v>#REF!</v>
      </c>
      <c r="G7" s="359"/>
      <c r="H7" s="360"/>
    </row>
    <row r="8" spans="1:8" ht="15" customHeight="1" x14ac:dyDescent="0.15">
      <c r="G8" s="359"/>
    </row>
  </sheetData>
  <mergeCells count="5">
    <mergeCell ref="A2:A3"/>
    <mergeCell ref="B2:B3"/>
    <mergeCell ref="C2:C3"/>
    <mergeCell ref="D2:E2"/>
    <mergeCell ref="F2:F3"/>
  </mergeCells>
  <phoneticPr fontId="4"/>
  <printOptions horizontalCentered="1"/>
  <pageMargins left="0.78740157480314965" right="0.78740157480314965" top="0.98425196850393704" bottom="0.78740157480314965" header="0.31496062992125984" footer="0.31496062992125984"/>
  <pageSetup paperSize="9" orientation="landscape"/>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5"/>
  <dimension ref="A1:F39"/>
  <sheetViews>
    <sheetView topLeftCell="A16" zoomScaleNormal="100" zoomScaleSheetLayoutView="89" workbookViewId="0">
      <selection activeCell="I33" sqref="I33"/>
    </sheetView>
  </sheetViews>
  <sheetFormatPr defaultColWidth="10" defaultRowHeight="13.5" x14ac:dyDescent="0.15"/>
  <cols>
    <col min="1" max="1" width="11.42578125" style="363" customWidth="1"/>
    <col min="2" max="2" width="25.28515625" style="362" customWidth="1"/>
    <col min="3" max="3" width="36.5703125" style="363" customWidth="1"/>
    <col min="4" max="4" width="16.85546875" style="363" customWidth="1"/>
    <col min="5" max="5" width="17.5703125" style="431" customWidth="1"/>
    <col min="6" max="6" width="21.42578125" style="363" customWidth="1"/>
    <col min="7" max="7" width="6.85546875" style="363" customWidth="1"/>
    <col min="8" max="16384" width="10" style="363"/>
  </cols>
  <sheetData>
    <row r="1" spans="1:6" ht="24.75" customHeight="1" x14ac:dyDescent="0.15">
      <c r="A1" s="361" t="s">
        <v>508</v>
      </c>
      <c r="E1" s="427"/>
    </row>
    <row r="2" spans="1:6" ht="24" customHeight="1" x14ac:dyDescent="0.15">
      <c r="A2" s="361" t="s">
        <v>476</v>
      </c>
      <c r="B2" s="364"/>
      <c r="E2" s="428"/>
      <c r="F2" s="364" t="s">
        <v>22</v>
      </c>
    </row>
    <row r="3" spans="1:6" s="362" customFormat="1" ht="20.25" customHeight="1" x14ac:dyDescent="0.15">
      <c r="A3" s="365" t="s">
        <v>506</v>
      </c>
      <c r="B3" s="365" t="s">
        <v>1</v>
      </c>
      <c r="C3" s="365" t="s">
        <v>477</v>
      </c>
      <c r="D3" s="365" t="s">
        <v>478</v>
      </c>
      <c r="E3" s="445" t="s">
        <v>72</v>
      </c>
      <c r="F3" s="365" t="s">
        <v>479</v>
      </c>
    </row>
    <row r="4" spans="1:6" ht="20.25" customHeight="1" x14ac:dyDescent="0.15">
      <c r="A4" s="717" t="s">
        <v>480</v>
      </c>
      <c r="B4" s="718" t="s">
        <v>481</v>
      </c>
      <c r="C4" s="366" t="e">
        <f>全⑧補助金!C4</f>
        <v>#REF!</v>
      </c>
      <c r="D4" s="366"/>
      <c r="E4" s="429" t="e">
        <f>全⑧補助金!E4</f>
        <v>#REF!</v>
      </c>
      <c r="F4" s="366"/>
    </row>
    <row r="5" spans="1:6" ht="20.25" customHeight="1" x14ac:dyDescent="0.15">
      <c r="A5" s="717"/>
      <c r="B5" s="718"/>
      <c r="C5" s="366" t="e">
        <f>全⑧補助金!C5</f>
        <v>#REF!</v>
      </c>
      <c r="D5" s="366"/>
      <c r="E5" s="429" t="e">
        <f>全⑧補助金!E5</f>
        <v>#REF!</v>
      </c>
      <c r="F5" s="366"/>
    </row>
    <row r="6" spans="1:6" ht="20.25" customHeight="1" x14ac:dyDescent="0.15">
      <c r="A6" s="717"/>
      <c r="B6" s="718"/>
      <c r="C6" s="366"/>
      <c r="D6" s="366"/>
      <c r="E6" s="429" t="e">
        <f>全⑧補助金!E6</f>
        <v>#REF!</v>
      </c>
      <c r="F6" s="366"/>
    </row>
    <row r="7" spans="1:6" ht="20.25" customHeight="1" x14ac:dyDescent="0.15">
      <c r="A7" s="717"/>
      <c r="B7" s="718"/>
      <c r="C7" s="366" t="e">
        <f>全⑧補助金!C7</f>
        <v>#REF!</v>
      </c>
      <c r="D7" s="366"/>
      <c r="E7" s="429" t="e">
        <f>全⑧補助金!E7</f>
        <v>#REF!</v>
      </c>
      <c r="F7" s="366"/>
    </row>
    <row r="8" spans="1:6" ht="20.25" customHeight="1" x14ac:dyDescent="0.15">
      <c r="A8" s="717"/>
      <c r="B8" s="718"/>
      <c r="C8" s="366"/>
      <c r="D8" s="366" t="e">
        <f>全⑧補助金!D8</f>
        <v>#REF!</v>
      </c>
      <c r="E8" s="429" t="e">
        <f>全⑧補助金!E8</f>
        <v>#REF!</v>
      </c>
      <c r="F8" s="366"/>
    </row>
    <row r="9" spans="1:6" ht="39" customHeight="1" x14ac:dyDescent="0.15">
      <c r="A9" s="717"/>
      <c r="B9" s="719" t="s">
        <v>482</v>
      </c>
      <c r="C9" s="366" t="e">
        <f>全⑧補助金!C9</f>
        <v>#REF!</v>
      </c>
      <c r="D9" s="366"/>
      <c r="E9" s="429" t="e">
        <f>全⑧補助金!E9</f>
        <v>#REF!</v>
      </c>
      <c r="F9" s="366"/>
    </row>
    <row r="10" spans="1:6" ht="20.25" customHeight="1" x14ac:dyDescent="0.15">
      <c r="A10" s="717"/>
      <c r="B10" s="719"/>
      <c r="C10" s="366" t="e">
        <f>全⑧補助金!C10</f>
        <v>#REF!</v>
      </c>
      <c r="D10" s="366"/>
      <c r="E10" s="429" t="e">
        <f>全⑧補助金!E10</f>
        <v>#REF!</v>
      </c>
      <c r="F10" s="366"/>
    </row>
    <row r="11" spans="1:6" ht="39" customHeight="1" x14ac:dyDescent="0.15">
      <c r="A11" s="717"/>
      <c r="B11" s="719"/>
      <c r="C11" s="366" t="e">
        <f>全⑧補助金!C11</f>
        <v>#REF!</v>
      </c>
      <c r="D11" s="366"/>
      <c r="E11" s="429" t="e">
        <f>全⑧補助金!E11</f>
        <v>#REF!</v>
      </c>
      <c r="F11" s="366"/>
    </row>
    <row r="12" spans="1:6" ht="20.25" customHeight="1" x14ac:dyDescent="0.15">
      <c r="A12" s="717"/>
      <c r="B12" s="719"/>
      <c r="C12" s="366" t="e">
        <f>全⑧補助金!C12</f>
        <v>#REF!</v>
      </c>
      <c r="D12" s="366"/>
      <c r="E12" s="429" t="e">
        <f>全⑧補助金!E12</f>
        <v>#REF!</v>
      </c>
      <c r="F12" s="366"/>
    </row>
    <row r="13" spans="1:6" ht="20.25" customHeight="1" x14ac:dyDescent="0.15">
      <c r="A13" s="717"/>
      <c r="B13" s="719"/>
      <c r="C13" s="366" t="e">
        <f>全⑧補助金!C13</f>
        <v>#REF!</v>
      </c>
      <c r="D13" s="366"/>
      <c r="E13" s="429" t="e">
        <f>全⑧補助金!E13</f>
        <v>#REF!</v>
      </c>
      <c r="F13" s="366"/>
    </row>
    <row r="14" spans="1:6" ht="20.25" customHeight="1" x14ac:dyDescent="0.15">
      <c r="A14" s="717"/>
      <c r="B14" s="719"/>
      <c r="C14" s="366" t="e">
        <f>全⑧補助金!C14</f>
        <v>#REF!</v>
      </c>
      <c r="D14" s="366"/>
      <c r="E14" s="429" t="e">
        <f>全⑧補助金!E14</f>
        <v>#REF!</v>
      </c>
      <c r="F14" s="366"/>
    </row>
    <row r="15" spans="1:6" ht="20.25" customHeight="1" x14ac:dyDescent="0.15">
      <c r="A15" s="717"/>
      <c r="B15" s="719"/>
      <c r="C15" s="366"/>
      <c r="D15" s="366" t="e">
        <f>全⑧補助金!D15</f>
        <v>#REF!</v>
      </c>
      <c r="E15" s="429" t="e">
        <f>全⑧補助金!E15</f>
        <v>#REF!</v>
      </c>
      <c r="F15" s="366"/>
    </row>
    <row r="16" spans="1:6" ht="20.25" customHeight="1" x14ac:dyDescent="0.15">
      <c r="A16" s="717"/>
      <c r="B16" s="368"/>
      <c r="C16" s="366"/>
      <c r="D16" s="366" t="e">
        <f>全⑧補助金!D16</f>
        <v>#REF!</v>
      </c>
      <c r="E16" s="429" t="e">
        <f>全⑧補助金!E16</f>
        <v>#REF!</v>
      </c>
      <c r="F16" s="366"/>
    </row>
    <row r="17" spans="1:6" ht="20.25" customHeight="1" x14ac:dyDescent="0.15">
      <c r="A17" s="717"/>
      <c r="B17" s="719" t="s">
        <v>483</v>
      </c>
      <c r="C17" s="366"/>
      <c r="D17" s="366"/>
      <c r="E17" s="429" t="e">
        <f>全⑧補助金!E17</f>
        <v>#REF!</v>
      </c>
      <c r="F17" s="366"/>
    </row>
    <row r="18" spans="1:6" ht="20.25" customHeight="1" x14ac:dyDescent="0.15">
      <c r="A18" s="717"/>
      <c r="B18" s="719"/>
      <c r="C18" s="366" t="e">
        <f>全⑧補助金!C18</f>
        <v>#REF!</v>
      </c>
      <c r="D18" s="366"/>
      <c r="E18" s="429" t="e">
        <f>全⑧補助金!E18</f>
        <v>#REF!</v>
      </c>
      <c r="F18" s="366"/>
    </row>
    <row r="19" spans="1:6" ht="20.25" customHeight="1" x14ac:dyDescent="0.15">
      <c r="A19" s="717"/>
      <c r="B19" s="719"/>
      <c r="C19" s="366" t="e">
        <f>全⑧補助金!C19</f>
        <v>#REF!</v>
      </c>
      <c r="D19" s="366"/>
      <c r="E19" s="429" t="e">
        <f>全⑧補助金!E19</f>
        <v>#REF!</v>
      </c>
      <c r="F19" s="366"/>
    </row>
    <row r="20" spans="1:6" ht="20.25" customHeight="1" x14ac:dyDescent="0.15">
      <c r="A20" s="717"/>
      <c r="B20" s="368"/>
      <c r="C20" s="366"/>
      <c r="D20" s="366" t="e">
        <f>全⑧補助金!D20</f>
        <v>#REF!</v>
      </c>
      <c r="E20" s="429" t="e">
        <f>全⑧補助金!E20</f>
        <v>#REF!</v>
      </c>
      <c r="F20" s="366"/>
    </row>
    <row r="21" spans="1:6" ht="20.25" customHeight="1" x14ac:dyDescent="0.15">
      <c r="A21" s="717" t="s">
        <v>55</v>
      </c>
      <c r="B21" s="430" t="e">
        <f>全⑧補助金!B21</f>
        <v>#REF!</v>
      </c>
      <c r="C21" s="366"/>
      <c r="D21" s="366"/>
      <c r="E21" s="429" t="e">
        <f>全⑧補助金!E21</f>
        <v>#REF!</v>
      </c>
      <c r="F21" s="366"/>
    </row>
    <row r="22" spans="1:6" ht="20.25" customHeight="1" x14ac:dyDescent="0.15">
      <c r="A22" s="717"/>
      <c r="B22" s="430" t="e">
        <f>全⑧補助金!B22</f>
        <v>#REF!</v>
      </c>
      <c r="C22" s="366"/>
      <c r="D22" s="366"/>
      <c r="E22" s="429" t="e">
        <f>全⑧補助金!E22</f>
        <v>#REF!</v>
      </c>
      <c r="F22" s="366"/>
    </row>
    <row r="23" spans="1:6" ht="20.25" customHeight="1" x14ac:dyDescent="0.15">
      <c r="A23" s="717"/>
      <c r="B23" s="430"/>
      <c r="C23" s="366"/>
      <c r="D23" s="366"/>
      <c r="E23" s="429" t="e">
        <f>全⑧補助金!E23</f>
        <v>#REF!</v>
      </c>
      <c r="F23" s="366"/>
    </row>
    <row r="24" spans="1:6" ht="20.25" customHeight="1" x14ac:dyDescent="0.15">
      <c r="A24" s="717"/>
      <c r="B24" s="370" t="e">
        <f>全⑧補助金!B24</f>
        <v>#REF!</v>
      </c>
      <c r="C24" s="366"/>
      <c r="D24" s="366"/>
      <c r="E24" s="429" t="e">
        <f>全⑧補助金!E24</f>
        <v>#REF!</v>
      </c>
      <c r="F24" s="366"/>
    </row>
    <row r="25" spans="1:6" ht="20.25" customHeight="1" x14ac:dyDescent="0.15">
      <c r="A25" s="717"/>
      <c r="B25" s="370"/>
      <c r="C25" s="366"/>
      <c r="D25" s="366"/>
      <c r="E25" s="429" t="e">
        <f>全⑧補助金!E25</f>
        <v>#REF!</v>
      </c>
      <c r="F25" s="366"/>
    </row>
    <row r="26" spans="1:6" ht="20.25" customHeight="1" x14ac:dyDescent="0.15">
      <c r="A26" s="717" t="s">
        <v>21</v>
      </c>
      <c r="B26" s="371" t="s">
        <v>414</v>
      </c>
      <c r="C26" s="366"/>
      <c r="D26" s="366"/>
      <c r="E26" s="429" t="e">
        <f>全⑧補助金!E26</f>
        <v>#REF!</v>
      </c>
      <c r="F26" s="366"/>
    </row>
    <row r="27" spans="1:6" ht="20.25" customHeight="1" x14ac:dyDescent="0.15">
      <c r="A27" s="717"/>
      <c r="B27" s="371" t="s">
        <v>405</v>
      </c>
      <c r="C27" s="366"/>
      <c r="D27" s="366"/>
      <c r="E27" s="429" t="e">
        <f>全⑧補助金!E27</f>
        <v>#REF!</v>
      </c>
      <c r="F27" s="366"/>
    </row>
    <row r="28" spans="1:6" ht="20.25" customHeight="1" x14ac:dyDescent="0.15">
      <c r="A28" s="717"/>
      <c r="B28" s="372"/>
      <c r="C28" s="366" t="e">
        <f>全⑧補助金!C28</f>
        <v>#REF!</v>
      </c>
      <c r="D28" s="366"/>
      <c r="E28" s="429" t="e">
        <f>全⑧補助金!E28</f>
        <v>#REF!</v>
      </c>
      <c r="F28" s="366"/>
    </row>
    <row r="29" spans="1:6" ht="20.25" customHeight="1" x14ac:dyDescent="0.15">
      <c r="A29" s="717"/>
      <c r="B29" s="370"/>
      <c r="C29" s="366"/>
      <c r="D29" s="366" t="e">
        <f>全⑧補助金!D29</f>
        <v>#REF!</v>
      </c>
      <c r="E29" s="429" t="e">
        <f>全⑧補助金!E29</f>
        <v>#REF!</v>
      </c>
      <c r="F29" s="366"/>
    </row>
    <row r="30" spans="1:6" ht="20.25" customHeight="1" x14ac:dyDescent="0.15">
      <c r="B30" s="363"/>
    </row>
    <row r="31" spans="1:6" ht="20.25" customHeight="1" x14ac:dyDescent="0.15"/>
    <row r="32" spans="1:6"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sheetData>
  <mergeCells count="6">
    <mergeCell ref="A26:A29"/>
    <mergeCell ref="A4:A20"/>
    <mergeCell ref="B4:B8"/>
    <mergeCell ref="B9:B15"/>
    <mergeCell ref="B17:B19"/>
    <mergeCell ref="A21:A25"/>
  </mergeCells>
  <phoneticPr fontId="4"/>
  <printOptions horizontalCentered="1"/>
  <pageMargins left="0.19685039370078741" right="0.19685039370078741" top="0.55118110236220474" bottom="0.15748031496062992" header="0.31496062992125984" footer="0.31496062992125984"/>
  <pageSetup paperSize="9" scale="98" orientation="landscape"/>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6"/>
  <dimension ref="A1:F68"/>
  <sheetViews>
    <sheetView topLeftCell="A10" zoomScaleNormal="100" zoomScaleSheetLayoutView="100" workbookViewId="0">
      <selection activeCell="I33" sqref="I33"/>
    </sheetView>
  </sheetViews>
  <sheetFormatPr defaultColWidth="10" defaultRowHeight="13.5" x14ac:dyDescent="0.15"/>
  <cols>
    <col min="1" max="1" width="25.42578125" style="447" customWidth="1"/>
    <col min="2" max="6" width="18.7109375" style="447" customWidth="1"/>
    <col min="7" max="16384" width="10" style="447"/>
  </cols>
  <sheetData>
    <row r="1" spans="1:6" ht="18" customHeight="1" x14ac:dyDescent="0.15">
      <c r="A1" s="446" t="s">
        <v>509</v>
      </c>
      <c r="B1" s="446"/>
      <c r="C1" s="446"/>
      <c r="D1" s="446"/>
    </row>
    <row r="2" spans="1:6" ht="18" customHeight="1" x14ac:dyDescent="0.15">
      <c r="A2" s="448" t="s">
        <v>485</v>
      </c>
      <c r="D2" s="449" t="s">
        <v>22</v>
      </c>
    </row>
    <row r="3" spans="1:6" ht="18" customHeight="1" x14ac:dyDescent="0.15">
      <c r="A3" s="450" t="s">
        <v>1</v>
      </c>
      <c r="B3" s="451" t="s">
        <v>486</v>
      </c>
      <c r="C3" s="451"/>
      <c r="D3" s="452" t="s">
        <v>72</v>
      </c>
    </row>
    <row r="4" spans="1:6" ht="18" customHeight="1" x14ac:dyDescent="0.15">
      <c r="A4" s="734" t="s">
        <v>126</v>
      </c>
      <c r="B4" s="735" t="s">
        <v>487</v>
      </c>
      <c r="C4" s="736"/>
      <c r="D4" s="453" t="e">
        <f>全⑨財源!D4</f>
        <v>#REF!</v>
      </c>
    </row>
    <row r="5" spans="1:6" ht="18" customHeight="1" x14ac:dyDescent="0.15">
      <c r="A5" s="734"/>
      <c r="B5" s="735" t="s">
        <v>488</v>
      </c>
      <c r="C5" s="736"/>
      <c r="D5" s="453" t="e">
        <f>全⑨財源!D5</f>
        <v>#REF!</v>
      </c>
    </row>
    <row r="6" spans="1:6" ht="18" customHeight="1" x14ac:dyDescent="0.15">
      <c r="A6" s="734"/>
      <c r="B6" s="735" t="s">
        <v>489</v>
      </c>
      <c r="C6" s="736"/>
      <c r="D6" s="453" t="e">
        <f>全⑨財源!D6</f>
        <v>#REF!</v>
      </c>
    </row>
    <row r="7" spans="1:6" ht="18" customHeight="1" x14ac:dyDescent="0.15">
      <c r="A7" s="734"/>
      <c r="B7" s="735" t="s">
        <v>0</v>
      </c>
      <c r="C7" s="736"/>
      <c r="D7" s="453" t="e">
        <f>D8-SUM(D4:D6)</f>
        <v>#REF!</v>
      </c>
    </row>
    <row r="8" spans="1:6" ht="18" customHeight="1" x14ac:dyDescent="0.15">
      <c r="A8" s="734"/>
      <c r="B8" s="737" t="s">
        <v>490</v>
      </c>
      <c r="C8" s="737"/>
      <c r="D8" s="453" t="e">
        <f>E21</f>
        <v>#REF!</v>
      </c>
    </row>
    <row r="9" spans="1:6" ht="18" customHeight="1" x14ac:dyDescent="0.15">
      <c r="A9" s="738" t="s">
        <v>491</v>
      </c>
      <c r="B9" s="739" t="s">
        <v>492</v>
      </c>
      <c r="C9" s="740"/>
      <c r="D9" s="453" t="e">
        <f>C18</f>
        <v>#REF!</v>
      </c>
    </row>
    <row r="10" spans="1:6" ht="18" customHeight="1" x14ac:dyDescent="0.15">
      <c r="A10" s="734"/>
      <c r="B10" s="739" t="s">
        <v>493</v>
      </c>
      <c r="C10" s="740"/>
      <c r="D10" s="453" t="e">
        <f>D11-D9</f>
        <v>#REF!</v>
      </c>
      <c r="F10" s="384"/>
    </row>
    <row r="11" spans="1:6" ht="18" customHeight="1" x14ac:dyDescent="0.15">
      <c r="A11" s="734"/>
      <c r="B11" s="737" t="s">
        <v>490</v>
      </c>
      <c r="C11" s="737"/>
      <c r="D11" s="453" t="e">
        <f>C21</f>
        <v>#REF!</v>
      </c>
    </row>
    <row r="12" spans="1:6" ht="18" customHeight="1" x14ac:dyDescent="0.15">
      <c r="A12" s="737" t="s">
        <v>241</v>
      </c>
      <c r="B12" s="737"/>
      <c r="C12" s="737"/>
      <c r="D12" s="453" t="e">
        <f>#REF!</f>
        <v>#REF!</v>
      </c>
      <c r="E12" s="454"/>
    </row>
    <row r="13" spans="1:6" ht="18" customHeight="1" x14ac:dyDescent="0.15"/>
    <row r="14" spans="1:6" ht="18" customHeight="1" x14ac:dyDescent="0.15">
      <c r="A14" s="741" t="s">
        <v>494</v>
      </c>
      <c r="B14" s="742"/>
      <c r="C14" s="742"/>
      <c r="E14" s="455"/>
      <c r="F14" s="449" t="s">
        <v>22</v>
      </c>
    </row>
    <row r="15" spans="1:6" ht="18" customHeight="1" x14ac:dyDescent="0.15">
      <c r="A15" s="734" t="s">
        <v>1</v>
      </c>
      <c r="B15" s="734" t="s">
        <v>72</v>
      </c>
      <c r="C15" s="734" t="s">
        <v>495</v>
      </c>
      <c r="D15" s="734"/>
      <c r="E15" s="734"/>
      <c r="F15" s="734"/>
    </row>
    <row r="16" spans="1:6" ht="18" customHeight="1" x14ac:dyDescent="0.15">
      <c r="A16" s="734"/>
      <c r="B16" s="734"/>
      <c r="C16" s="456" t="s">
        <v>491</v>
      </c>
      <c r="D16" s="456" t="s">
        <v>496</v>
      </c>
      <c r="E16" s="456" t="s">
        <v>497</v>
      </c>
      <c r="F16" s="456" t="s">
        <v>100</v>
      </c>
    </row>
    <row r="17" spans="1:6" ht="18" customHeight="1" x14ac:dyDescent="0.15">
      <c r="A17" s="457" t="s">
        <v>37</v>
      </c>
      <c r="B17" s="458" t="e">
        <f>#REF!</f>
        <v>#REF!</v>
      </c>
      <c r="C17" s="458" t="e">
        <f>C21-SUM(C18:C20)</f>
        <v>#REF!</v>
      </c>
      <c r="D17" s="458" t="e">
        <f>D21-SUM(D18:D20)</f>
        <v>#REF!</v>
      </c>
      <c r="E17" s="458" t="e">
        <f>E21-SUM(E18:E20)</f>
        <v>#REF!</v>
      </c>
      <c r="F17" s="458" t="e">
        <f>B17-SUM(C17:E17)</f>
        <v>#REF!</v>
      </c>
    </row>
    <row r="18" spans="1:6" ht="18" customHeight="1" x14ac:dyDescent="0.15">
      <c r="A18" s="457" t="s">
        <v>130</v>
      </c>
      <c r="B18" s="458" t="e">
        <f>#REF!</f>
        <v>#REF!</v>
      </c>
      <c r="C18" s="458" t="e">
        <f>#REF!</f>
        <v>#REF!</v>
      </c>
      <c r="D18" s="458" t="e">
        <f>#REF!</f>
        <v>#REF!</v>
      </c>
      <c r="E18" s="458" t="e">
        <f>#REF!</f>
        <v>#REF!</v>
      </c>
      <c r="F18" s="458" t="e">
        <f>B18-SUM(C18:E18)</f>
        <v>#REF!</v>
      </c>
    </row>
    <row r="19" spans="1:6" ht="18" customHeight="1" x14ac:dyDescent="0.15">
      <c r="A19" s="457" t="s">
        <v>132</v>
      </c>
      <c r="B19" s="458" t="e">
        <f>#REF!</f>
        <v>#REF!</v>
      </c>
      <c r="C19" s="458" t="e">
        <f>#REF!</f>
        <v>#REF!</v>
      </c>
      <c r="D19" s="458" t="e">
        <f>#REF!</f>
        <v>#REF!</v>
      </c>
      <c r="E19" s="458" t="e">
        <f>#REF!</f>
        <v>#REF!</v>
      </c>
      <c r="F19" s="458" t="e">
        <f>B19-SUM(C19:E19)</f>
        <v>#REF!</v>
      </c>
    </row>
    <row r="20" spans="1:6" ht="18" customHeight="1" x14ac:dyDescent="0.15">
      <c r="A20" s="457" t="s">
        <v>0</v>
      </c>
      <c r="B20" s="458" t="e">
        <f>#REF!</f>
        <v>#REF!</v>
      </c>
      <c r="C20" s="458"/>
      <c r="D20" s="458"/>
      <c r="E20" s="458"/>
      <c r="F20" s="458" t="e">
        <f>B20-SUM(C20:E20)</f>
        <v>#REF!</v>
      </c>
    </row>
    <row r="21" spans="1:6" ht="18" customHeight="1" x14ac:dyDescent="0.15">
      <c r="A21" s="459" t="s">
        <v>241</v>
      </c>
      <c r="B21" s="458" t="e">
        <f>SUM(B17:B20)</f>
        <v>#REF!</v>
      </c>
      <c r="C21" s="458" t="e">
        <f>#REF!</f>
        <v>#REF!</v>
      </c>
      <c r="D21" s="458" t="e">
        <f>#REF!</f>
        <v>#REF!</v>
      </c>
      <c r="E21" s="458" t="e">
        <f>#REF!</f>
        <v>#REF!</v>
      </c>
      <c r="F21" s="458" t="e">
        <f>B21-SUM(C21:E21)</f>
        <v>#REF!</v>
      </c>
    </row>
    <row r="22" spans="1:6" ht="18" customHeight="1" x14ac:dyDescent="0.15"/>
    <row r="23" spans="1:6" ht="18" customHeight="1" x14ac:dyDescent="0.15"/>
    <row r="24" spans="1:6" ht="18" customHeight="1" x14ac:dyDescent="0.15"/>
    <row r="25" spans="1:6" ht="18" customHeight="1" x14ac:dyDescent="0.15"/>
    <row r="26" spans="1:6" ht="18" customHeight="1" x14ac:dyDescent="0.15"/>
    <row r="27" spans="1:6" ht="18" customHeight="1" x14ac:dyDescent="0.15"/>
    <row r="28" spans="1:6" ht="18" customHeight="1" x14ac:dyDescent="0.15"/>
    <row r="29" spans="1:6" ht="18" customHeight="1" x14ac:dyDescent="0.15"/>
    <row r="30" spans="1:6" ht="18" customHeight="1" x14ac:dyDescent="0.15"/>
    <row r="31" spans="1:6" ht="18" customHeight="1" x14ac:dyDescent="0.15"/>
    <row r="32" spans="1:6" ht="18" customHeight="1" x14ac:dyDescent="0.15"/>
    <row r="33" ht="18" customHeight="1" x14ac:dyDescent="0.15"/>
    <row r="34" ht="18"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sheetData>
  <mergeCells count="15">
    <mergeCell ref="A15:A16"/>
    <mergeCell ref="B15:B16"/>
    <mergeCell ref="C15:F15"/>
    <mergeCell ref="A9:A11"/>
    <mergeCell ref="B9:C9"/>
    <mergeCell ref="B10:C10"/>
    <mergeCell ref="B11:C11"/>
    <mergeCell ref="A12:C12"/>
    <mergeCell ref="A14:C14"/>
    <mergeCell ref="A4:A8"/>
    <mergeCell ref="B4:C4"/>
    <mergeCell ref="B5:C5"/>
    <mergeCell ref="B6:C6"/>
    <mergeCell ref="B7:C7"/>
    <mergeCell ref="B8:C8"/>
  </mergeCells>
  <phoneticPr fontId="4"/>
  <printOptions horizontalCentered="1"/>
  <pageMargins left="0.51181102362204722" right="0.74803149606299213" top="0.97" bottom="0.19685039370078741" header="0.51181102362204722" footer="0.47244094488188981"/>
  <pageSetup paperSize="9" scale="112" orientation="landscape"/>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7">
    <pageSetUpPr fitToPage="1"/>
  </sheetPr>
  <dimension ref="A1:D16"/>
  <sheetViews>
    <sheetView zoomScaleNormal="100" workbookViewId="0">
      <selection activeCell="I33" sqref="I33"/>
    </sheetView>
  </sheetViews>
  <sheetFormatPr defaultColWidth="9" defaultRowHeight="15" customHeight="1" x14ac:dyDescent="0.15"/>
  <cols>
    <col min="1" max="1" width="47.28515625" style="285" customWidth="1"/>
    <col min="2" max="2" width="37" style="285" customWidth="1"/>
    <col min="3" max="3" width="10.28515625" style="285" customWidth="1"/>
    <col min="4" max="4" width="12" style="285" bestFit="1" customWidth="1"/>
    <col min="5" max="5" width="3.42578125" style="285" bestFit="1" customWidth="1"/>
    <col min="6" max="6" width="51.42578125" style="285" customWidth="1"/>
    <col min="7" max="16384" width="9" style="285"/>
  </cols>
  <sheetData>
    <row r="1" spans="1:4" s="354" customFormat="1" ht="15" customHeight="1" x14ac:dyDescent="0.15">
      <c r="A1" s="354" t="s">
        <v>498</v>
      </c>
    </row>
    <row r="2" spans="1:4" s="354" customFormat="1" ht="21" customHeight="1" x14ac:dyDescent="0.15">
      <c r="A2" s="354" t="s">
        <v>499</v>
      </c>
      <c r="B2" s="355" t="s">
        <v>407</v>
      </c>
    </row>
    <row r="3" spans="1:4" s="354" customFormat="1" ht="33" customHeight="1" x14ac:dyDescent="0.15">
      <c r="A3" s="385" t="s">
        <v>399</v>
      </c>
      <c r="B3" s="356" t="s">
        <v>500</v>
      </c>
    </row>
    <row r="4" spans="1:4" ht="33" hidden="1" customHeight="1" x14ac:dyDescent="0.15">
      <c r="A4" s="386" t="s">
        <v>501</v>
      </c>
      <c r="B4" s="387" t="s">
        <v>502</v>
      </c>
    </row>
    <row r="5" spans="1:4" ht="33" customHeight="1" x14ac:dyDescent="0.15">
      <c r="A5" s="357" t="s">
        <v>503</v>
      </c>
      <c r="B5" s="358" t="e">
        <f>#REF!</f>
        <v>#REF!</v>
      </c>
    </row>
    <row r="6" spans="1:4" ht="33" customHeight="1" x14ac:dyDescent="0.15">
      <c r="A6" s="357" t="s">
        <v>54</v>
      </c>
      <c r="B6" s="358" t="e">
        <f>#REF!</f>
        <v>#REF!</v>
      </c>
    </row>
    <row r="7" spans="1:4" ht="33" customHeight="1" x14ac:dyDescent="0.15">
      <c r="A7" s="388" t="s">
        <v>241</v>
      </c>
      <c r="B7" s="358" t="e">
        <f>#REF!</f>
        <v>#REF!</v>
      </c>
    </row>
    <row r="12" spans="1:4" ht="15" customHeight="1" x14ac:dyDescent="0.15">
      <c r="D12" s="389"/>
    </row>
    <row r="13" spans="1:4" ht="15" customHeight="1" x14ac:dyDescent="0.15">
      <c r="C13" s="281"/>
      <c r="D13" s="389"/>
    </row>
    <row r="14" spans="1:4" ht="15" customHeight="1" x14ac:dyDescent="0.15">
      <c r="C14" s="281"/>
      <c r="D14" s="389"/>
    </row>
    <row r="15" spans="1:4" ht="15" customHeight="1" x14ac:dyDescent="0.15">
      <c r="D15" s="732"/>
    </row>
    <row r="16" spans="1:4" ht="15" customHeight="1" x14ac:dyDescent="0.15">
      <c r="D16" s="732"/>
    </row>
  </sheetData>
  <mergeCells count="1">
    <mergeCell ref="D15:D16"/>
  </mergeCells>
  <phoneticPr fontId="4"/>
  <printOptions horizontalCentered="1"/>
  <pageMargins left="0.78740157480314965" right="0.78740157480314965" top="0.98425196850393704" bottom="0.78740157480314965" header="0.31496062992125984" footer="0.31496062992125984"/>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pageSetUpPr fitToPage="1"/>
  </sheetPr>
  <dimension ref="A1:J119"/>
  <sheetViews>
    <sheetView zoomScaleNormal="100" workbookViewId="0">
      <selection activeCell="C7" sqref="C7:C9"/>
    </sheetView>
  </sheetViews>
  <sheetFormatPr defaultColWidth="9" defaultRowHeight="12" customHeight="1" x14ac:dyDescent="0.15"/>
  <cols>
    <col min="1" max="5" width="17.85546875" style="188" customWidth="1"/>
    <col min="6" max="7" width="17.85546875" style="191" customWidth="1"/>
    <col min="8" max="9" width="17.85546875" style="188" customWidth="1"/>
    <col min="10" max="16384" width="9" style="188"/>
  </cols>
  <sheetData>
    <row r="1" spans="1:10" s="190" customFormat="1" ht="18" customHeight="1" x14ac:dyDescent="0.15">
      <c r="A1" s="475" t="s">
        <v>332</v>
      </c>
      <c r="B1" s="475"/>
      <c r="C1" s="475"/>
      <c r="D1" s="475"/>
      <c r="E1" s="475"/>
      <c r="F1" s="475"/>
      <c r="G1" s="475"/>
      <c r="H1" s="475"/>
      <c r="I1" s="475"/>
    </row>
    <row r="2" spans="1:10" s="186" customFormat="1" ht="15" customHeight="1" x14ac:dyDescent="0.15">
      <c r="F2" s="187"/>
      <c r="G2" s="187"/>
      <c r="I2" s="192"/>
    </row>
    <row r="3" spans="1:10" s="240" customFormat="1" ht="15" customHeight="1" x14ac:dyDescent="0.15">
      <c r="A3" s="239" t="s">
        <v>333</v>
      </c>
      <c r="C3" s="241"/>
      <c r="D3" s="241"/>
      <c r="E3" s="241"/>
      <c r="F3" s="242"/>
      <c r="G3" s="243"/>
      <c r="H3" s="241"/>
      <c r="I3" s="241"/>
    </row>
    <row r="4" spans="1:10" s="190" customFormat="1" ht="15" customHeight="1" thickBot="1" x14ac:dyDescent="0.2">
      <c r="F4" s="191"/>
      <c r="H4" s="190" t="s">
        <v>239</v>
      </c>
    </row>
    <row r="5" spans="1:10" s="190" customFormat="1" ht="15" customHeight="1" x14ac:dyDescent="0.15">
      <c r="B5" s="495" t="s">
        <v>236</v>
      </c>
      <c r="C5" s="496"/>
      <c r="D5" s="497" t="s">
        <v>238</v>
      </c>
      <c r="E5" s="495" t="s">
        <v>235</v>
      </c>
      <c r="F5" s="499"/>
      <c r="G5" s="499"/>
      <c r="H5" s="496"/>
    </row>
    <row r="6" spans="1:10" s="190" customFormat="1" ht="41.25" customHeight="1" thickBot="1" x14ac:dyDescent="0.2">
      <c r="B6" s="244" t="s">
        <v>206</v>
      </c>
      <c r="C6" s="245" t="s">
        <v>207</v>
      </c>
      <c r="D6" s="498"/>
      <c r="E6" s="247" t="s">
        <v>334</v>
      </c>
      <c r="F6" s="248" t="s">
        <v>211</v>
      </c>
      <c r="G6" s="248" t="s">
        <v>212</v>
      </c>
      <c r="H6" s="249" t="s">
        <v>335</v>
      </c>
      <c r="I6" s="250" t="s">
        <v>336</v>
      </c>
    </row>
    <row r="7" spans="1:10" ht="15" customHeight="1" x14ac:dyDescent="0.15">
      <c r="B7" s="251">
        <f>H19</f>
        <v>0</v>
      </c>
      <c r="C7" s="252">
        <f>I19</f>
        <v>0</v>
      </c>
      <c r="D7" s="253" t="s">
        <v>243</v>
      </c>
      <c r="E7" s="251">
        <f>E19</f>
        <v>0</v>
      </c>
      <c r="F7" s="254">
        <f>-B19</f>
        <v>0</v>
      </c>
      <c r="G7" s="254">
        <f>-C19</f>
        <v>0</v>
      </c>
      <c r="H7" s="252">
        <f>D19</f>
        <v>0</v>
      </c>
      <c r="I7" s="255">
        <f>SUM(E7:H7)-C7-B7</f>
        <v>0</v>
      </c>
    </row>
    <row r="8" spans="1:10" ht="15" customHeight="1" thickBot="1" x14ac:dyDescent="0.2">
      <c r="B8" s="256">
        <f>H20</f>
        <v>0</v>
      </c>
      <c r="C8" s="257">
        <f>-I20</f>
        <v>0</v>
      </c>
      <c r="D8" s="246" t="s">
        <v>242</v>
      </c>
      <c r="E8" s="256">
        <f>E20</f>
        <v>0</v>
      </c>
      <c r="F8" s="258">
        <f>-B20</f>
        <v>0</v>
      </c>
      <c r="G8" s="258">
        <f>C20</f>
        <v>0</v>
      </c>
      <c r="H8" s="257">
        <f>D20</f>
        <v>0</v>
      </c>
      <c r="I8" s="255">
        <f>SUM(E8:H8)-C8-B8</f>
        <v>0</v>
      </c>
    </row>
    <row r="9" spans="1:10" s="186" customFormat="1" ht="15" customHeight="1" x14ac:dyDescent="0.15">
      <c r="F9" s="187"/>
      <c r="G9" s="187"/>
      <c r="I9" s="192"/>
    </row>
    <row r="10" spans="1:10" s="240" customFormat="1" ht="15" customHeight="1" x14ac:dyDescent="0.15">
      <c r="A10" s="239" t="s">
        <v>337</v>
      </c>
      <c r="C10" s="241"/>
      <c r="D10" s="241"/>
      <c r="E10" s="241"/>
      <c r="F10" s="242"/>
      <c r="G10" s="243"/>
      <c r="H10" s="241"/>
      <c r="I10" s="241"/>
    </row>
    <row r="11" spans="1:10" s="193" customFormat="1" ht="15" customHeight="1" x14ac:dyDescent="0.15">
      <c r="A11" s="259" t="s">
        <v>338</v>
      </c>
      <c r="C11" s="259"/>
      <c r="E11" s="259"/>
      <c r="F11" s="260"/>
      <c r="G11" s="260"/>
      <c r="J11" s="192"/>
    </row>
    <row r="12" spans="1:10" s="192" customFormat="1" ht="15" customHeight="1" x14ac:dyDescent="0.15">
      <c r="A12" s="261" t="s">
        <v>339</v>
      </c>
      <c r="B12" s="261"/>
      <c r="C12" s="261"/>
      <c r="D12" s="261"/>
      <c r="E12" s="262"/>
      <c r="F12" s="261"/>
      <c r="G12" s="261"/>
    </row>
    <row r="13" spans="1:10" s="192" customFormat="1" ht="15" customHeight="1" x14ac:dyDescent="0.15">
      <c r="A13" s="261" t="s">
        <v>340</v>
      </c>
      <c r="B13" s="261"/>
      <c r="C13" s="261"/>
      <c r="D13" s="261"/>
      <c r="E13" s="262"/>
      <c r="F13" s="261"/>
      <c r="G13" s="261"/>
    </row>
    <row r="14" spans="1:10" s="192" customFormat="1" ht="15" customHeight="1" x14ac:dyDescent="0.15">
      <c r="A14" s="261" t="s">
        <v>341</v>
      </c>
      <c r="B14" s="261"/>
      <c r="C14" s="261"/>
      <c r="D14" s="261"/>
      <c r="E14" s="262"/>
      <c r="F14" s="261"/>
      <c r="G14" s="261"/>
    </row>
    <row r="15" spans="1:10" s="186" customFormat="1" ht="15" customHeight="1" x14ac:dyDescent="0.15">
      <c r="F15" s="187"/>
      <c r="G15" s="187"/>
      <c r="I15" s="192"/>
    </row>
    <row r="16" spans="1:10" s="192" customFormat="1" ht="15" customHeight="1" x14ac:dyDescent="0.15">
      <c r="A16" s="261" t="s">
        <v>342</v>
      </c>
      <c r="F16" s="260"/>
      <c r="G16" s="260"/>
    </row>
    <row r="17" spans="1:9" s="186" customFormat="1" ht="15" customHeight="1" x14ac:dyDescent="0.15">
      <c r="B17" s="490" t="s">
        <v>252</v>
      </c>
      <c r="C17" s="500"/>
      <c r="D17" s="500"/>
      <c r="E17" s="491"/>
      <c r="F17" s="501" t="s">
        <v>343</v>
      </c>
      <c r="G17" s="501"/>
      <c r="H17" s="490" t="s">
        <v>344</v>
      </c>
      <c r="I17" s="491"/>
    </row>
    <row r="18" spans="1:9" s="186" customFormat="1" ht="30" customHeight="1" x14ac:dyDescent="0.15">
      <c r="B18" s="197" t="s">
        <v>227</v>
      </c>
      <c r="C18" s="214" t="s">
        <v>229</v>
      </c>
      <c r="D18" s="197" t="s">
        <v>228</v>
      </c>
      <c r="E18" s="197" t="s">
        <v>345</v>
      </c>
      <c r="F18" s="501"/>
      <c r="G18" s="501"/>
      <c r="H18" s="197" t="s">
        <v>251</v>
      </c>
      <c r="I18" s="214" t="s">
        <v>346</v>
      </c>
    </row>
    <row r="19" spans="1:9" s="186" customFormat="1" ht="15" customHeight="1" x14ac:dyDescent="0.15">
      <c r="B19" s="210">
        <v>0</v>
      </c>
      <c r="C19" s="210"/>
      <c r="D19" s="210"/>
      <c r="E19" s="201">
        <f>H19+I19-SUM(B19:D19)</f>
        <v>0</v>
      </c>
      <c r="F19" s="473" t="s">
        <v>243</v>
      </c>
      <c r="G19" s="473"/>
      <c r="H19" s="210"/>
      <c r="I19" s="210"/>
    </row>
    <row r="20" spans="1:9" s="186" customFormat="1" ht="15" customHeight="1" x14ac:dyDescent="0.15">
      <c r="B20" s="210">
        <v>0</v>
      </c>
      <c r="C20" s="210"/>
      <c r="D20" s="210"/>
      <c r="E20" s="201">
        <f>H20+I20-SUM(B20:D20)</f>
        <v>0</v>
      </c>
      <c r="F20" s="473" t="s">
        <v>242</v>
      </c>
      <c r="G20" s="473"/>
      <c r="H20" s="210"/>
      <c r="I20" s="210"/>
    </row>
    <row r="21" spans="1:9" s="186" customFormat="1" ht="30" customHeight="1" x14ac:dyDescent="0.15">
      <c r="B21" s="200" t="s">
        <v>211</v>
      </c>
      <c r="C21" s="200" t="s">
        <v>212</v>
      </c>
      <c r="D21" s="200" t="s">
        <v>347</v>
      </c>
      <c r="E21" s="199" t="s">
        <v>334</v>
      </c>
      <c r="F21" s="473" t="s">
        <v>348</v>
      </c>
      <c r="G21" s="473"/>
      <c r="H21" s="200" t="s">
        <v>347</v>
      </c>
      <c r="I21" s="199" t="s">
        <v>349</v>
      </c>
    </row>
    <row r="22" spans="1:9" s="186" customFormat="1" ht="15" customHeight="1" x14ac:dyDescent="0.15">
      <c r="B22" s="263" t="s">
        <v>350</v>
      </c>
      <c r="F22" s="187"/>
      <c r="G22" s="187"/>
      <c r="I22" s="192"/>
    </row>
    <row r="23" spans="1:9" s="192" customFormat="1" ht="15" customHeight="1" x14ac:dyDescent="0.15">
      <c r="A23" s="259" t="s">
        <v>351</v>
      </c>
      <c r="F23" s="260"/>
      <c r="G23" s="260"/>
    </row>
    <row r="24" spans="1:9" s="192" customFormat="1" ht="15" customHeight="1" x14ac:dyDescent="0.15">
      <c r="A24" s="261" t="s">
        <v>352</v>
      </c>
      <c r="B24" s="261"/>
      <c r="C24" s="261"/>
      <c r="D24" s="261"/>
      <c r="E24" s="262"/>
      <c r="F24" s="261"/>
      <c r="G24" s="261"/>
    </row>
    <row r="25" spans="1:9" s="192" customFormat="1" ht="15" customHeight="1" x14ac:dyDescent="0.15">
      <c r="A25" s="261" t="s">
        <v>353</v>
      </c>
      <c r="B25" s="261"/>
      <c r="C25" s="261"/>
      <c r="D25" s="261"/>
      <c r="E25" s="262"/>
      <c r="F25" s="261"/>
      <c r="G25" s="261"/>
    </row>
    <row r="26" spans="1:9" s="192" customFormat="1" ht="15" customHeight="1" x14ac:dyDescent="0.15">
      <c r="A26" s="261" t="s">
        <v>354</v>
      </c>
      <c r="B26" s="261"/>
      <c r="C26" s="261"/>
      <c r="D26" s="261"/>
      <c r="E26" s="262"/>
      <c r="F26" s="261"/>
      <c r="G26" s="261"/>
    </row>
    <row r="27" spans="1:9" s="192" customFormat="1" ht="15" customHeight="1" x14ac:dyDescent="0.15">
      <c r="A27" s="261" t="s">
        <v>355</v>
      </c>
      <c r="B27" s="261"/>
      <c r="C27" s="261"/>
      <c r="D27" s="261"/>
      <c r="E27" s="262"/>
      <c r="F27" s="261"/>
      <c r="G27" s="261"/>
    </row>
    <row r="28" spans="1:9" s="186" customFormat="1" ht="15" customHeight="1" x14ac:dyDescent="0.15">
      <c r="F28" s="187"/>
      <c r="G28" s="187"/>
      <c r="I28" s="192"/>
    </row>
    <row r="29" spans="1:9" s="186" customFormat="1" ht="15" customHeight="1" x14ac:dyDescent="0.15">
      <c r="A29" s="259" t="s">
        <v>356</v>
      </c>
      <c r="F29" s="187"/>
      <c r="G29" s="187"/>
      <c r="I29" s="192"/>
    </row>
    <row r="30" spans="1:9" s="186" customFormat="1" ht="15" customHeight="1" x14ac:dyDescent="0.15">
      <c r="A30" s="259" t="s">
        <v>357</v>
      </c>
      <c r="F30" s="187"/>
      <c r="G30" s="187"/>
      <c r="I30" s="192"/>
    </row>
    <row r="31" spans="1:9" s="186" customFormat="1" ht="15" customHeight="1" x14ac:dyDescent="0.15">
      <c r="B31" s="490" t="s">
        <v>252</v>
      </c>
      <c r="C31" s="500"/>
      <c r="D31" s="500"/>
      <c r="E31" s="491"/>
      <c r="F31" s="501" t="s">
        <v>343</v>
      </c>
      <c r="G31" s="501"/>
      <c r="H31" s="490" t="s">
        <v>344</v>
      </c>
      <c r="I31" s="491"/>
    </row>
    <row r="32" spans="1:9" s="186" customFormat="1" ht="30" customHeight="1" x14ac:dyDescent="0.15">
      <c r="B32" s="197" t="s">
        <v>227</v>
      </c>
      <c r="C32" s="214" t="s">
        <v>229</v>
      </c>
      <c r="D32" s="197" t="s">
        <v>228</v>
      </c>
      <c r="E32" s="197" t="s">
        <v>345</v>
      </c>
      <c r="F32" s="501"/>
      <c r="G32" s="501"/>
      <c r="H32" s="197" t="s">
        <v>251</v>
      </c>
      <c r="I32" s="214" t="s">
        <v>346</v>
      </c>
    </row>
    <row r="33" spans="2:9" s="186" customFormat="1" ht="15" customHeight="1" x14ac:dyDescent="0.15">
      <c r="B33" s="210"/>
      <c r="C33" s="210"/>
      <c r="D33" s="210"/>
      <c r="E33" s="210"/>
      <c r="F33" s="473" t="s">
        <v>243</v>
      </c>
      <c r="G33" s="473"/>
      <c r="H33" s="210"/>
      <c r="I33" s="210"/>
    </row>
    <row r="34" spans="2:9" s="186" customFormat="1" ht="15" customHeight="1" x14ac:dyDescent="0.15">
      <c r="B34" s="210"/>
      <c r="C34" s="210"/>
      <c r="D34" s="210"/>
      <c r="E34" s="210"/>
      <c r="F34" s="473" t="s">
        <v>242</v>
      </c>
      <c r="G34" s="473"/>
      <c r="H34" s="210"/>
      <c r="I34" s="210"/>
    </row>
    <row r="35" spans="2:9" s="186" customFormat="1" ht="15" customHeight="1" x14ac:dyDescent="0.15">
      <c r="F35" s="187"/>
      <c r="G35" s="187"/>
      <c r="I35" s="192"/>
    </row>
    <row r="36" spans="2:9" s="186" customFormat="1" ht="15" customHeight="1" x14ac:dyDescent="0.15">
      <c r="F36" s="187"/>
      <c r="G36" s="187"/>
      <c r="I36" s="192"/>
    </row>
    <row r="37" spans="2:9" s="186" customFormat="1" ht="15" customHeight="1" x14ac:dyDescent="0.15">
      <c r="F37" s="187"/>
      <c r="G37" s="187"/>
      <c r="I37" s="192"/>
    </row>
    <row r="38" spans="2:9" s="186" customFormat="1" ht="15" customHeight="1" x14ac:dyDescent="0.15">
      <c r="F38" s="187"/>
      <c r="G38" s="187"/>
      <c r="I38" s="192"/>
    </row>
    <row r="39" spans="2:9" s="186" customFormat="1" ht="15" customHeight="1" x14ac:dyDescent="0.15">
      <c r="F39" s="187"/>
      <c r="G39" s="187"/>
      <c r="I39" s="192"/>
    </row>
    <row r="40" spans="2:9" s="186" customFormat="1" ht="15" customHeight="1" x14ac:dyDescent="0.15">
      <c r="F40" s="187"/>
      <c r="G40" s="187"/>
      <c r="I40" s="192"/>
    </row>
    <row r="41" spans="2:9" s="186" customFormat="1" ht="15" customHeight="1" x14ac:dyDescent="0.15">
      <c r="F41" s="187"/>
      <c r="G41" s="187"/>
      <c r="I41" s="192"/>
    </row>
    <row r="42" spans="2:9" s="186" customFormat="1" ht="15" customHeight="1" x14ac:dyDescent="0.15">
      <c r="F42" s="187"/>
      <c r="G42" s="187"/>
      <c r="I42" s="192"/>
    </row>
    <row r="43" spans="2:9" s="186" customFormat="1" ht="15" customHeight="1" x14ac:dyDescent="0.15">
      <c r="F43" s="187"/>
      <c r="G43" s="187"/>
      <c r="I43" s="192"/>
    </row>
    <row r="44" spans="2:9" s="186" customFormat="1" ht="15" customHeight="1" x14ac:dyDescent="0.15">
      <c r="F44" s="187"/>
      <c r="G44" s="187"/>
      <c r="I44" s="192"/>
    </row>
    <row r="45" spans="2:9" s="186" customFormat="1" ht="15" customHeight="1" x14ac:dyDescent="0.15">
      <c r="F45" s="187"/>
      <c r="G45" s="187"/>
      <c r="I45" s="192"/>
    </row>
    <row r="46" spans="2:9" s="186" customFormat="1" ht="15" customHeight="1" x14ac:dyDescent="0.15">
      <c r="F46" s="187"/>
      <c r="G46" s="187"/>
    </row>
    <row r="47" spans="2:9" s="186" customFormat="1" ht="15" customHeight="1" x14ac:dyDescent="0.15">
      <c r="F47" s="187"/>
      <c r="G47" s="187"/>
    </row>
    <row r="48" spans="2:9" s="186" customFormat="1" ht="15" customHeight="1" x14ac:dyDescent="0.15">
      <c r="F48" s="187"/>
      <c r="G48" s="187"/>
    </row>
    <row r="49" spans="6:7" s="186" customFormat="1" ht="15" customHeight="1" x14ac:dyDescent="0.15">
      <c r="F49" s="187"/>
      <c r="G49" s="187"/>
    </row>
    <row r="50" spans="6:7" s="186" customFormat="1" ht="15" customHeight="1" x14ac:dyDescent="0.15">
      <c r="F50" s="187"/>
      <c r="G50" s="187"/>
    </row>
    <row r="51" spans="6:7" s="186" customFormat="1" ht="15" customHeight="1" x14ac:dyDescent="0.15">
      <c r="F51" s="187"/>
      <c r="G51" s="187"/>
    </row>
    <row r="52" spans="6:7" s="186" customFormat="1" ht="15" customHeight="1" x14ac:dyDescent="0.15">
      <c r="F52" s="187"/>
      <c r="G52" s="187"/>
    </row>
    <row r="53" spans="6:7" s="186" customFormat="1" ht="15" customHeight="1" x14ac:dyDescent="0.15">
      <c r="F53" s="187"/>
      <c r="G53" s="187"/>
    </row>
    <row r="54" spans="6:7" s="186" customFormat="1" ht="15" customHeight="1" x14ac:dyDescent="0.15">
      <c r="F54" s="187"/>
      <c r="G54" s="187"/>
    </row>
    <row r="55" spans="6:7" s="186" customFormat="1" ht="15" customHeight="1" x14ac:dyDescent="0.15">
      <c r="F55" s="187"/>
      <c r="G55" s="187"/>
    </row>
    <row r="56" spans="6:7" s="186" customFormat="1" ht="15" customHeight="1" x14ac:dyDescent="0.15">
      <c r="F56" s="187"/>
      <c r="G56" s="187"/>
    </row>
    <row r="57" spans="6:7" s="186" customFormat="1" ht="15" customHeight="1" x14ac:dyDescent="0.15">
      <c r="F57" s="187"/>
      <c r="G57" s="187"/>
    </row>
    <row r="58" spans="6:7" s="186" customFormat="1" ht="15" customHeight="1" x14ac:dyDescent="0.15">
      <c r="F58" s="187"/>
      <c r="G58" s="187"/>
    </row>
    <row r="59" spans="6:7" s="186" customFormat="1" ht="15" customHeight="1" x14ac:dyDescent="0.15">
      <c r="F59" s="187"/>
      <c r="G59" s="187"/>
    </row>
    <row r="60" spans="6:7" s="186" customFormat="1" ht="15" customHeight="1" x14ac:dyDescent="0.15">
      <c r="F60" s="187"/>
      <c r="G60" s="187"/>
    </row>
    <row r="61" spans="6:7" s="186" customFormat="1" ht="15" customHeight="1" x14ac:dyDescent="0.15">
      <c r="F61" s="187"/>
      <c r="G61" s="187"/>
    </row>
    <row r="62" spans="6:7" s="186" customFormat="1" ht="15" customHeight="1" x14ac:dyDescent="0.15">
      <c r="F62" s="187"/>
      <c r="G62" s="187"/>
    </row>
    <row r="63" spans="6:7" s="186" customFormat="1" ht="15" customHeight="1" x14ac:dyDescent="0.15">
      <c r="F63" s="187"/>
      <c r="G63" s="187"/>
    </row>
    <row r="64" spans="6:7" s="186" customFormat="1" ht="15" customHeight="1" x14ac:dyDescent="0.15">
      <c r="F64" s="187"/>
      <c r="G64" s="187"/>
    </row>
    <row r="65" spans="6:7" s="186" customFormat="1" ht="15" customHeight="1" x14ac:dyDescent="0.15">
      <c r="F65" s="187"/>
      <c r="G65" s="187"/>
    </row>
    <row r="66" spans="6:7" s="186" customFormat="1" ht="15" customHeight="1" x14ac:dyDescent="0.15">
      <c r="F66" s="187"/>
      <c r="G66" s="187"/>
    </row>
    <row r="67" spans="6:7" s="186" customFormat="1" ht="15" customHeight="1" x14ac:dyDescent="0.15">
      <c r="F67" s="187"/>
      <c r="G67" s="187"/>
    </row>
    <row r="68" spans="6:7" s="186" customFormat="1" ht="15" customHeight="1" x14ac:dyDescent="0.15">
      <c r="F68" s="187"/>
      <c r="G68" s="187"/>
    </row>
    <row r="69" spans="6:7" s="186" customFormat="1" ht="15" customHeight="1" x14ac:dyDescent="0.15">
      <c r="F69" s="187"/>
      <c r="G69" s="187"/>
    </row>
    <row r="70" spans="6:7" s="186" customFormat="1" ht="15" customHeight="1" x14ac:dyDescent="0.15">
      <c r="F70" s="187"/>
      <c r="G70" s="187"/>
    </row>
    <row r="71" spans="6:7" s="186" customFormat="1" ht="15" customHeight="1" x14ac:dyDescent="0.15">
      <c r="F71" s="187"/>
      <c r="G71" s="187"/>
    </row>
    <row r="72" spans="6:7" s="186" customFormat="1" ht="15" customHeight="1" x14ac:dyDescent="0.15">
      <c r="F72" s="187"/>
      <c r="G72" s="187"/>
    </row>
    <row r="73" spans="6:7" s="186" customFormat="1" ht="15" customHeight="1" x14ac:dyDescent="0.15">
      <c r="F73" s="187"/>
      <c r="G73" s="187"/>
    </row>
    <row r="74" spans="6:7" s="186" customFormat="1" ht="15" customHeight="1" x14ac:dyDescent="0.15">
      <c r="F74" s="187"/>
      <c r="G74" s="187"/>
    </row>
    <row r="75" spans="6:7" s="186" customFormat="1" ht="15" customHeight="1" x14ac:dyDescent="0.15">
      <c r="F75" s="187"/>
      <c r="G75" s="187"/>
    </row>
    <row r="76" spans="6:7" s="186" customFormat="1" ht="15" customHeight="1" x14ac:dyDescent="0.15">
      <c r="F76" s="187"/>
      <c r="G76" s="187"/>
    </row>
    <row r="77" spans="6:7" s="186" customFormat="1" ht="15" customHeight="1" x14ac:dyDescent="0.15">
      <c r="F77" s="187"/>
      <c r="G77" s="187"/>
    </row>
    <row r="78" spans="6:7" s="186" customFormat="1" ht="15" customHeight="1" x14ac:dyDescent="0.15">
      <c r="F78" s="187"/>
      <c r="G78" s="187"/>
    </row>
    <row r="79" spans="6:7" s="186" customFormat="1" ht="15" customHeight="1" x14ac:dyDescent="0.15">
      <c r="F79" s="187"/>
      <c r="G79" s="187"/>
    </row>
    <row r="80" spans="6:7" s="186" customFormat="1" ht="15" customHeight="1" x14ac:dyDescent="0.15">
      <c r="F80" s="187"/>
      <c r="G80" s="187"/>
    </row>
    <row r="81" spans="6:7" s="186" customFormat="1" ht="15" customHeight="1" x14ac:dyDescent="0.15">
      <c r="F81" s="187"/>
      <c r="G81" s="187"/>
    </row>
    <row r="82" spans="6:7" s="186" customFormat="1" ht="15" customHeight="1" x14ac:dyDescent="0.15">
      <c r="F82" s="187"/>
      <c r="G82" s="187"/>
    </row>
    <row r="83" spans="6:7" s="186" customFormat="1" ht="15" customHeight="1" x14ac:dyDescent="0.15">
      <c r="F83" s="187"/>
      <c r="G83" s="187"/>
    </row>
    <row r="84" spans="6:7" s="186" customFormat="1" ht="15" customHeight="1" x14ac:dyDescent="0.15">
      <c r="F84" s="187"/>
      <c r="G84" s="187"/>
    </row>
    <row r="85" spans="6:7" s="186" customFormat="1" ht="15" customHeight="1" x14ac:dyDescent="0.15">
      <c r="F85" s="187"/>
      <c r="G85" s="187"/>
    </row>
    <row r="86" spans="6:7" s="186" customFormat="1" ht="15" customHeight="1" x14ac:dyDescent="0.15">
      <c r="F86" s="187"/>
      <c r="G86" s="187"/>
    </row>
    <row r="87" spans="6:7" s="186" customFormat="1" ht="15" customHeight="1" x14ac:dyDescent="0.15">
      <c r="F87" s="187"/>
      <c r="G87" s="187"/>
    </row>
    <row r="88" spans="6:7" s="186" customFormat="1" ht="15" customHeight="1" x14ac:dyDescent="0.15">
      <c r="F88" s="187"/>
      <c r="G88" s="187"/>
    </row>
    <row r="89" spans="6:7" s="186" customFormat="1" ht="15" customHeight="1" x14ac:dyDescent="0.15">
      <c r="F89" s="187"/>
      <c r="G89" s="187"/>
    </row>
    <row r="90" spans="6:7" s="186" customFormat="1" ht="15" customHeight="1" x14ac:dyDescent="0.15">
      <c r="F90" s="187"/>
      <c r="G90" s="187"/>
    </row>
    <row r="91" spans="6:7" s="186" customFormat="1" ht="15" customHeight="1" x14ac:dyDescent="0.15">
      <c r="F91" s="187"/>
      <c r="G91" s="187"/>
    </row>
    <row r="92" spans="6:7" s="186" customFormat="1" ht="15" customHeight="1" x14ac:dyDescent="0.15">
      <c r="F92" s="187"/>
      <c r="G92" s="187"/>
    </row>
    <row r="93" spans="6:7" s="186" customFormat="1" ht="15" customHeight="1" x14ac:dyDescent="0.15">
      <c r="F93" s="187"/>
      <c r="G93" s="187"/>
    </row>
    <row r="94" spans="6:7" s="186" customFormat="1" ht="15" customHeight="1" x14ac:dyDescent="0.15">
      <c r="F94" s="187"/>
      <c r="G94" s="187"/>
    </row>
    <row r="95" spans="6:7" s="186" customFormat="1" ht="15" customHeight="1" x14ac:dyDescent="0.15">
      <c r="F95" s="187"/>
      <c r="G95" s="187"/>
    </row>
    <row r="96" spans="6:7" s="186" customFormat="1" ht="15" customHeight="1" x14ac:dyDescent="0.15">
      <c r="F96" s="187"/>
      <c r="G96" s="187"/>
    </row>
    <row r="97" spans="6:7" s="186" customFormat="1" ht="15" customHeight="1" x14ac:dyDescent="0.15">
      <c r="F97" s="187"/>
      <c r="G97" s="187"/>
    </row>
    <row r="98" spans="6:7" s="186" customFormat="1" ht="15" customHeight="1" x14ac:dyDescent="0.15">
      <c r="F98" s="187"/>
      <c r="G98" s="187"/>
    </row>
    <row r="99" spans="6:7" s="186" customFormat="1" ht="15" customHeight="1" x14ac:dyDescent="0.15">
      <c r="F99" s="187"/>
      <c r="G99" s="187"/>
    </row>
    <row r="100" spans="6:7" s="186" customFormat="1" ht="15" customHeight="1" x14ac:dyDescent="0.15">
      <c r="F100" s="187"/>
      <c r="G100" s="187"/>
    </row>
    <row r="101" spans="6:7" s="186" customFormat="1" ht="15" customHeight="1" x14ac:dyDescent="0.15">
      <c r="F101" s="187"/>
      <c r="G101" s="187"/>
    </row>
    <row r="102" spans="6:7" s="186" customFormat="1" ht="15" customHeight="1" x14ac:dyDescent="0.15">
      <c r="F102" s="187"/>
      <c r="G102" s="187"/>
    </row>
    <row r="103" spans="6:7" s="186" customFormat="1" ht="15" customHeight="1" x14ac:dyDescent="0.15">
      <c r="F103" s="187"/>
      <c r="G103" s="187"/>
    </row>
    <row r="104" spans="6:7" s="186" customFormat="1" ht="15" customHeight="1" x14ac:dyDescent="0.15">
      <c r="F104" s="187"/>
      <c r="G104" s="187"/>
    </row>
    <row r="105" spans="6:7" ht="15" customHeight="1" x14ac:dyDescent="0.15"/>
    <row r="106" spans="6:7" ht="15" customHeight="1" x14ac:dyDescent="0.15"/>
    <row r="107" spans="6:7" ht="15" customHeight="1" x14ac:dyDescent="0.15"/>
    <row r="108" spans="6:7" ht="15" customHeight="1" x14ac:dyDescent="0.15"/>
    <row r="109" spans="6:7" ht="15" customHeight="1" x14ac:dyDescent="0.15"/>
    <row r="110" spans="6:7" ht="15" customHeight="1" x14ac:dyDescent="0.15"/>
    <row r="111" spans="6:7" ht="15" customHeight="1" x14ac:dyDescent="0.15"/>
    <row r="112" spans="6:7"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sheetData>
  <mergeCells count="15">
    <mergeCell ref="F33:G33"/>
    <mergeCell ref="F34:G34"/>
    <mergeCell ref="F19:G19"/>
    <mergeCell ref="F20:G20"/>
    <mergeCell ref="F21:G21"/>
    <mergeCell ref="F31:G32"/>
    <mergeCell ref="H31:I31"/>
    <mergeCell ref="A1:I1"/>
    <mergeCell ref="B5:C5"/>
    <mergeCell ref="D5:D6"/>
    <mergeCell ref="E5:H5"/>
    <mergeCell ref="B17:E17"/>
    <mergeCell ref="F17:G18"/>
    <mergeCell ref="H17:I17"/>
    <mergeCell ref="B31:E31"/>
  </mergeCells>
  <phoneticPr fontId="4"/>
  <pageMargins left="0.49" right="0.4" top="0.64" bottom="0.35433070866141736" header="0.35" footer="0.27559055118110237"/>
  <pageSetup paperSize="9" scale="90" fitToHeight="0" orientation="landscape" cellComments="asDisplayed" horizontalDpi="429496729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42"/>
  <sheetViews>
    <sheetView zoomScaleNormal="100" workbookViewId="0">
      <pane xSplit="13" ySplit="6" topLeftCell="N22" activePane="bottomRight" state="frozen"/>
      <selection activeCell="O22" sqref="O22:P22"/>
      <selection pane="topRight" activeCell="O22" sqref="O22:P22"/>
      <selection pane="bottomLeft" activeCell="O22" sqref="O22:P22"/>
      <selection pane="bottomRight" activeCell="O22" sqref="O22:P22"/>
    </sheetView>
  </sheetViews>
  <sheetFormatPr defaultRowHeight="12" x14ac:dyDescent="0.15"/>
  <cols>
    <col min="1" max="13" width="2.7109375" customWidth="1"/>
  </cols>
  <sheetData>
    <row r="1" spans="1:20" ht="13.5" x14ac:dyDescent="0.15">
      <c r="A1" s="8"/>
      <c r="B1" s="509" t="s">
        <v>178</v>
      </c>
      <c r="C1" s="509"/>
      <c r="D1" s="509"/>
      <c r="E1" s="509"/>
      <c r="F1" s="509"/>
      <c r="G1" s="509"/>
      <c r="H1" s="509"/>
      <c r="I1" s="509"/>
      <c r="J1" s="509"/>
      <c r="K1" s="509"/>
      <c r="L1" s="509"/>
      <c r="M1" s="509"/>
      <c r="N1" s="509"/>
      <c r="O1" s="509"/>
      <c r="P1" s="138"/>
      <c r="Q1" s="138"/>
      <c r="R1" s="138"/>
      <c r="S1" s="138"/>
      <c r="T1" s="9"/>
    </row>
    <row r="2" spans="1:20" ht="18.75" x14ac:dyDescent="0.15">
      <c r="A2" s="510" t="s">
        <v>179</v>
      </c>
      <c r="B2" s="510"/>
      <c r="C2" s="510"/>
      <c r="D2" s="510"/>
      <c r="E2" s="510"/>
      <c r="F2" s="510"/>
      <c r="G2" s="510"/>
      <c r="H2" s="510"/>
      <c r="I2" s="510"/>
      <c r="J2" s="510"/>
      <c r="K2" s="510"/>
      <c r="L2" s="510"/>
      <c r="M2" s="510"/>
      <c r="N2" s="510"/>
      <c r="O2" s="510"/>
      <c r="P2" s="139"/>
      <c r="Q2" s="139"/>
      <c r="R2" s="139"/>
      <c r="S2" s="139"/>
      <c r="T2" s="8"/>
    </row>
    <row r="3" spans="1:20" ht="12.75" x14ac:dyDescent="0.15">
      <c r="A3" s="511" t="s">
        <v>160</v>
      </c>
      <c r="B3" s="511"/>
      <c r="C3" s="511"/>
      <c r="D3" s="511"/>
      <c r="E3" s="511"/>
      <c r="F3" s="511"/>
      <c r="G3" s="511"/>
      <c r="H3" s="511"/>
      <c r="I3" s="511"/>
      <c r="J3" s="511"/>
      <c r="K3" s="511"/>
      <c r="L3" s="511"/>
      <c r="M3" s="511"/>
      <c r="N3" s="511"/>
      <c r="O3" s="511"/>
      <c r="T3" s="8"/>
    </row>
    <row r="4" spans="1:20" ht="12.75" x14ac:dyDescent="0.15">
      <c r="A4" s="511" t="s">
        <v>180</v>
      </c>
      <c r="B4" s="511"/>
      <c r="C4" s="511"/>
      <c r="D4" s="511"/>
      <c r="E4" s="511"/>
      <c r="F4" s="511"/>
      <c r="G4" s="511"/>
      <c r="H4" s="511"/>
      <c r="I4" s="511"/>
      <c r="J4" s="511"/>
      <c r="K4" s="511"/>
      <c r="L4" s="511"/>
      <c r="M4" s="511"/>
      <c r="N4" s="511"/>
      <c r="O4" s="511"/>
      <c r="T4" s="8"/>
    </row>
    <row r="5" spans="1:20" ht="18" thickBot="1" x14ac:dyDescent="0.25">
      <c r="A5" s="8"/>
      <c r="B5" s="8"/>
      <c r="D5" s="10"/>
      <c r="E5" s="10"/>
      <c r="F5" s="10"/>
      <c r="G5" s="10"/>
      <c r="H5" s="10"/>
      <c r="I5" s="10"/>
      <c r="J5" s="10"/>
      <c r="K5" s="10"/>
      <c r="L5" s="10"/>
      <c r="M5" s="11"/>
      <c r="N5" s="10"/>
      <c r="O5" s="94" t="s">
        <v>22</v>
      </c>
      <c r="P5" s="10"/>
      <c r="Q5" s="10"/>
      <c r="R5" s="10"/>
      <c r="T5" s="8"/>
    </row>
    <row r="6" spans="1:20" ht="18" thickBot="1" x14ac:dyDescent="0.25">
      <c r="A6" s="512"/>
      <c r="B6" s="513"/>
      <c r="C6" s="513"/>
      <c r="D6" s="513"/>
      <c r="E6" s="513"/>
      <c r="F6" s="513"/>
      <c r="G6" s="513"/>
      <c r="H6" s="513"/>
      <c r="I6" s="513"/>
      <c r="J6" s="513"/>
      <c r="K6" s="513"/>
      <c r="L6" s="513"/>
      <c r="M6" s="514"/>
      <c r="N6" s="515" t="s">
        <v>72</v>
      </c>
      <c r="O6" s="516"/>
      <c r="P6" s="10"/>
      <c r="Q6" s="10"/>
      <c r="R6" s="10"/>
      <c r="S6" s="8"/>
      <c r="T6" s="8"/>
    </row>
    <row r="7" spans="1:20" ht="12.75" x14ac:dyDescent="0.15">
      <c r="A7" s="100"/>
      <c r="B7" s="109" t="s">
        <v>59</v>
      </c>
      <c r="C7" s="109"/>
      <c r="D7" s="109"/>
      <c r="E7" s="109"/>
      <c r="F7" s="98"/>
      <c r="G7" s="109"/>
      <c r="H7" s="109"/>
      <c r="I7" s="109"/>
      <c r="J7" s="109"/>
      <c r="K7" s="98"/>
      <c r="L7" s="98"/>
      <c r="M7" s="98"/>
      <c r="N7" s="517" t="e">
        <f>#REF!</f>
        <v>#REF!</v>
      </c>
      <c r="O7" s="518"/>
      <c r="P7" s="8"/>
      <c r="Q7" s="8"/>
      <c r="R7" s="8"/>
      <c r="S7" s="8"/>
      <c r="T7" s="8"/>
    </row>
    <row r="8" spans="1:20" ht="12.75" x14ac:dyDescent="0.15">
      <c r="A8" s="14"/>
      <c r="B8" s="8"/>
      <c r="C8" s="107" t="s">
        <v>106</v>
      </c>
      <c r="D8" s="107"/>
      <c r="E8" s="107"/>
      <c r="F8" s="107"/>
      <c r="G8" s="107"/>
      <c r="H8" s="107"/>
      <c r="I8" s="107"/>
      <c r="J8" s="107"/>
      <c r="K8" s="15"/>
      <c r="L8" s="15"/>
      <c r="M8" s="15"/>
      <c r="N8" s="503" t="e">
        <f>#REF!</f>
        <v>#REF!</v>
      </c>
      <c r="O8" s="504"/>
      <c r="P8" s="8"/>
      <c r="Q8" s="8"/>
      <c r="R8" s="8"/>
      <c r="S8" s="8"/>
      <c r="T8" s="8"/>
    </row>
    <row r="9" spans="1:20" ht="12.75" x14ac:dyDescent="0.15">
      <c r="A9" s="14"/>
      <c r="B9" s="8"/>
      <c r="C9" s="107"/>
      <c r="D9" s="107" t="s">
        <v>107</v>
      </c>
      <c r="E9" s="107"/>
      <c r="F9" s="107"/>
      <c r="G9" s="107"/>
      <c r="H9" s="107"/>
      <c r="I9" s="107"/>
      <c r="J9" s="107"/>
      <c r="K9" s="15"/>
      <c r="L9" s="15"/>
      <c r="M9" s="15"/>
      <c r="N9" s="503" t="e">
        <f>#REF!</f>
        <v>#REF!</v>
      </c>
      <c r="O9" s="504"/>
      <c r="P9" s="8"/>
      <c r="Q9" s="8" t="s">
        <v>181</v>
      </c>
      <c r="R9" s="8"/>
      <c r="S9" s="8"/>
      <c r="T9" s="8"/>
    </row>
    <row r="10" spans="1:20" ht="12.75" x14ac:dyDescent="0.15">
      <c r="A10" s="14"/>
      <c r="B10" s="8"/>
      <c r="C10" s="107"/>
      <c r="D10" s="107"/>
      <c r="E10" s="107" t="s">
        <v>108</v>
      </c>
      <c r="F10" s="107"/>
      <c r="G10" s="107"/>
      <c r="H10" s="107"/>
      <c r="I10" s="107"/>
      <c r="J10" s="107"/>
      <c r="K10" s="15"/>
      <c r="L10" s="15"/>
      <c r="M10" s="15"/>
      <c r="N10" s="503" t="e">
        <f>#REF!</f>
        <v>#REF!</v>
      </c>
      <c r="O10" s="504"/>
      <c r="P10" s="8"/>
      <c r="Q10" s="8"/>
      <c r="R10" s="8"/>
      <c r="S10" s="8"/>
      <c r="T10" s="8"/>
    </row>
    <row r="11" spans="1:20" ht="12.75" x14ac:dyDescent="0.15">
      <c r="A11" s="14"/>
      <c r="B11" s="8"/>
      <c r="C11" s="107"/>
      <c r="D11" s="107"/>
      <c r="E11" s="107" t="s">
        <v>109</v>
      </c>
      <c r="F11" s="107"/>
      <c r="G11" s="107"/>
      <c r="H11" s="107"/>
      <c r="I11" s="107"/>
      <c r="J11" s="107"/>
      <c r="K11" s="15"/>
      <c r="L11" s="15"/>
      <c r="M11" s="15"/>
      <c r="N11" s="503" t="e">
        <f>#REF!</f>
        <v>#REF!</v>
      </c>
      <c r="O11" s="504"/>
      <c r="P11" s="8"/>
      <c r="Q11" s="8"/>
      <c r="R11" s="8"/>
      <c r="S11" s="8"/>
      <c r="T11" s="8"/>
    </row>
    <row r="12" spans="1:20" ht="12.75" x14ac:dyDescent="0.15">
      <c r="A12" s="14"/>
      <c r="B12" s="8"/>
      <c r="C12" s="107"/>
      <c r="D12" s="107"/>
      <c r="E12" s="107" t="s">
        <v>110</v>
      </c>
      <c r="F12" s="107"/>
      <c r="G12" s="107"/>
      <c r="H12" s="107"/>
      <c r="I12" s="107"/>
      <c r="J12" s="107"/>
      <c r="K12" s="15"/>
      <c r="L12" s="15"/>
      <c r="M12" s="15"/>
      <c r="N12" s="503" t="e">
        <f>#REF!</f>
        <v>#REF!</v>
      </c>
      <c r="O12" s="504"/>
      <c r="P12" s="8"/>
      <c r="Q12" s="8"/>
      <c r="R12" s="8"/>
      <c r="S12" s="8"/>
      <c r="T12" s="8"/>
    </row>
    <row r="13" spans="1:20" ht="12.75" x14ac:dyDescent="0.15">
      <c r="A13" s="14"/>
      <c r="B13" s="8"/>
      <c r="C13" s="107"/>
      <c r="D13" s="107"/>
      <c r="E13" s="107" t="s">
        <v>100</v>
      </c>
      <c r="F13" s="107"/>
      <c r="G13" s="107"/>
      <c r="H13" s="107"/>
      <c r="I13" s="107"/>
      <c r="J13" s="107"/>
      <c r="K13" s="15"/>
      <c r="L13" s="15"/>
      <c r="M13" s="15"/>
      <c r="N13" s="503" t="e">
        <f>#REF!</f>
        <v>#REF!</v>
      </c>
      <c r="O13" s="504"/>
      <c r="P13" s="8"/>
      <c r="Q13" s="8"/>
      <c r="R13" s="8"/>
      <c r="S13" s="8"/>
      <c r="T13" s="8"/>
    </row>
    <row r="14" spans="1:20" ht="12.75" x14ac:dyDescent="0.15">
      <c r="A14" s="14"/>
      <c r="B14" s="8"/>
      <c r="C14" s="107"/>
      <c r="D14" s="107" t="s">
        <v>111</v>
      </c>
      <c r="E14" s="107"/>
      <c r="F14" s="107"/>
      <c r="G14" s="107"/>
      <c r="H14" s="107"/>
      <c r="I14" s="107"/>
      <c r="J14" s="107"/>
      <c r="K14" s="15"/>
      <c r="L14" s="15"/>
      <c r="M14" s="15"/>
      <c r="N14" s="503" t="e">
        <f>#REF!</f>
        <v>#REF!</v>
      </c>
      <c r="O14" s="504"/>
      <c r="P14" s="8"/>
      <c r="Q14" s="8"/>
      <c r="R14" s="8"/>
      <c r="S14" s="8"/>
      <c r="T14" s="8"/>
    </row>
    <row r="15" spans="1:20" ht="12.75" x14ac:dyDescent="0.15">
      <c r="A15" s="14"/>
      <c r="B15" s="8"/>
      <c r="C15" s="107"/>
      <c r="D15" s="107"/>
      <c r="E15" s="107" t="s">
        <v>23</v>
      </c>
      <c r="F15" s="107"/>
      <c r="G15" s="107"/>
      <c r="H15" s="107"/>
      <c r="I15" s="107"/>
      <c r="J15" s="107"/>
      <c r="K15" s="15"/>
      <c r="L15" s="15"/>
      <c r="M15" s="15"/>
      <c r="N15" s="503" t="e">
        <f>#REF!</f>
        <v>#REF!</v>
      </c>
      <c r="O15" s="504"/>
      <c r="P15" s="8"/>
      <c r="Q15" s="8"/>
      <c r="R15" s="8"/>
      <c r="S15" s="8"/>
      <c r="T15" s="8"/>
    </row>
    <row r="16" spans="1:20" ht="12.75" x14ac:dyDescent="0.15">
      <c r="A16" s="14"/>
      <c r="B16" s="8"/>
      <c r="C16" s="107"/>
      <c r="D16" s="107"/>
      <c r="E16" s="107" t="s">
        <v>14</v>
      </c>
      <c r="F16" s="107"/>
      <c r="G16" s="107"/>
      <c r="H16" s="107"/>
      <c r="I16" s="107"/>
      <c r="J16" s="107"/>
      <c r="K16" s="15"/>
      <c r="L16" s="15"/>
      <c r="M16" s="15"/>
      <c r="N16" s="503" t="e">
        <f>#REF!</f>
        <v>#REF!</v>
      </c>
      <c r="O16" s="504"/>
      <c r="P16" s="8"/>
      <c r="Q16" s="8"/>
      <c r="R16" s="8"/>
      <c r="S16" s="8"/>
      <c r="T16" s="8"/>
    </row>
    <row r="17" spans="1:20" ht="12.75" x14ac:dyDescent="0.15">
      <c r="A17" s="14"/>
      <c r="B17" s="8"/>
      <c r="C17" s="107"/>
      <c r="D17" s="107"/>
      <c r="E17" s="107" t="s">
        <v>112</v>
      </c>
      <c r="F17" s="107"/>
      <c r="G17" s="107"/>
      <c r="H17" s="107"/>
      <c r="I17" s="107"/>
      <c r="J17" s="107"/>
      <c r="K17" s="15"/>
      <c r="L17" s="15"/>
      <c r="M17" s="15"/>
      <c r="N17" s="503" t="e">
        <f>#REF!</f>
        <v>#REF!</v>
      </c>
      <c r="O17" s="504"/>
      <c r="P17" s="8"/>
      <c r="Q17" s="8"/>
      <c r="R17" s="8"/>
      <c r="S17" s="8"/>
      <c r="T17" s="8"/>
    </row>
    <row r="18" spans="1:20" ht="12.75" x14ac:dyDescent="0.15">
      <c r="A18" s="14"/>
      <c r="B18" s="8"/>
      <c r="C18" s="107"/>
      <c r="D18" s="107"/>
      <c r="E18" s="107" t="s">
        <v>100</v>
      </c>
      <c r="F18" s="107"/>
      <c r="G18" s="107"/>
      <c r="H18" s="107"/>
      <c r="I18" s="107"/>
      <c r="J18" s="107"/>
      <c r="K18" s="15"/>
      <c r="L18" s="15"/>
      <c r="M18" s="15"/>
      <c r="N18" s="503" t="e">
        <f>#REF!</f>
        <v>#REF!</v>
      </c>
      <c r="O18" s="504"/>
      <c r="P18" s="8"/>
      <c r="Q18" s="8"/>
      <c r="R18" s="8"/>
      <c r="S18" s="8"/>
      <c r="T18" s="8"/>
    </row>
    <row r="19" spans="1:20" ht="12.75" x14ac:dyDescent="0.15">
      <c r="A19" s="14"/>
      <c r="B19" s="8"/>
      <c r="C19" s="107"/>
      <c r="D19" s="107" t="s">
        <v>113</v>
      </c>
      <c r="E19" s="107"/>
      <c r="F19" s="107"/>
      <c r="G19" s="107"/>
      <c r="H19" s="107"/>
      <c r="I19" s="107"/>
      <c r="J19" s="107"/>
      <c r="K19" s="15"/>
      <c r="L19" s="15"/>
      <c r="M19" s="15"/>
      <c r="N19" s="503" t="e">
        <f>#REF!</f>
        <v>#REF!</v>
      </c>
      <c r="O19" s="504"/>
      <c r="P19" s="8"/>
      <c r="Q19" s="8"/>
      <c r="R19" s="110"/>
      <c r="S19" s="110"/>
      <c r="T19" s="110"/>
    </row>
    <row r="20" spans="1:20" ht="12.75" x14ac:dyDescent="0.15">
      <c r="A20" s="14"/>
      <c r="B20" s="8"/>
      <c r="C20" s="107"/>
      <c r="D20" s="107"/>
      <c r="E20" s="15" t="s">
        <v>38</v>
      </c>
      <c r="F20" s="15"/>
      <c r="G20" s="107"/>
      <c r="H20" s="15"/>
      <c r="I20" s="107"/>
      <c r="J20" s="107"/>
      <c r="K20" s="15"/>
      <c r="L20" s="15"/>
      <c r="M20" s="15"/>
      <c r="N20" s="503" t="e">
        <f>#REF!</f>
        <v>#REF!</v>
      </c>
      <c r="O20" s="504"/>
      <c r="P20" s="8"/>
      <c r="Q20" s="8"/>
      <c r="R20" s="110"/>
      <c r="S20" s="110"/>
      <c r="T20" s="110"/>
    </row>
    <row r="21" spans="1:20" ht="12.75" x14ac:dyDescent="0.15">
      <c r="A21" s="14"/>
      <c r="B21" s="8"/>
      <c r="C21" s="107"/>
      <c r="D21" s="107"/>
      <c r="E21" s="107" t="s">
        <v>114</v>
      </c>
      <c r="F21" s="107"/>
      <c r="G21" s="107"/>
      <c r="H21" s="107"/>
      <c r="I21" s="107"/>
      <c r="J21" s="107"/>
      <c r="K21" s="15"/>
      <c r="L21" s="15"/>
      <c r="M21" s="15"/>
      <c r="N21" s="503" t="e">
        <f>#REF!</f>
        <v>#REF!</v>
      </c>
      <c r="O21" s="504"/>
      <c r="P21" s="8"/>
      <c r="Q21" s="8"/>
      <c r="R21" s="110"/>
      <c r="S21" s="110"/>
      <c r="T21" s="110"/>
    </row>
    <row r="22" spans="1:20" ht="12.75" x14ac:dyDescent="0.15">
      <c r="A22" s="14"/>
      <c r="B22" s="8"/>
      <c r="C22" s="107"/>
      <c r="D22" s="107"/>
      <c r="E22" s="107" t="s">
        <v>0</v>
      </c>
      <c r="F22" s="107"/>
      <c r="G22" s="107"/>
      <c r="H22" s="107"/>
      <c r="I22" s="107"/>
      <c r="J22" s="107"/>
      <c r="K22" s="15"/>
      <c r="L22" s="15"/>
      <c r="M22" s="15"/>
      <c r="N22" s="503" t="e">
        <f>#REF!</f>
        <v>#REF!</v>
      </c>
      <c r="O22" s="504"/>
      <c r="P22" s="8"/>
      <c r="Q22" s="8"/>
      <c r="R22" s="110"/>
      <c r="S22" s="110"/>
      <c r="T22" s="110"/>
    </row>
    <row r="23" spans="1:20" ht="12.75" x14ac:dyDescent="0.15">
      <c r="A23" s="14"/>
      <c r="B23" s="8"/>
      <c r="C23" s="16" t="s">
        <v>39</v>
      </c>
      <c r="D23" s="16"/>
      <c r="E23" s="107"/>
      <c r="F23" s="16"/>
      <c r="G23" s="107"/>
      <c r="H23" s="107"/>
      <c r="I23" s="107"/>
      <c r="J23" s="107"/>
      <c r="K23" s="15"/>
      <c r="L23" s="15"/>
      <c r="M23" s="15"/>
      <c r="N23" s="503" t="e">
        <f>#REF!</f>
        <v>#REF!</v>
      </c>
      <c r="O23" s="504"/>
      <c r="P23" s="8"/>
      <c r="Q23" s="8"/>
      <c r="R23" s="110"/>
      <c r="S23" s="110"/>
      <c r="T23" s="110"/>
    </row>
    <row r="24" spans="1:20" ht="12.75" x14ac:dyDescent="0.15">
      <c r="A24" s="14"/>
      <c r="B24" s="8"/>
      <c r="C24" s="107"/>
      <c r="D24" s="107" t="s">
        <v>115</v>
      </c>
      <c r="E24" s="107"/>
      <c r="F24" s="15"/>
      <c r="G24" s="107"/>
      <c r="H24" s="107"/>
      <c r="I24" s="107"/>
      <c r="J24" s="107"/>
      <c r="K24" s="15"/>
      <c r="L24" s="15"/>
      <c r="M24" s="15"/>
      <c r="N24" s="503" t="e">
        <f>#REF!</f>
        <v>#REF!</v>
      </c>
      <c r="O24" s="504"/>
      <c r="P24" s="8"/>
      <c r="Q24" s="8"/>
      <c r="R24" s="110"/>
      <c r="S24" s="110"/>
      <c r="T24" s="110"/>
    </row>
    <row r="25" spans="1:20" ht="12.75" x14ac:dyDescent="0.15">
      <c r="A25" s="14"/>
      <c r="B25" s="8"/>
      <c r="C25" s="107"/>
      <c r="D25" s="107" t="s">
        <v>40</v>
      </c>
      <c r="E25" s="107"/>
      <c r="F25" s="15"/>
      <c r="G25" s="107"/>
      <c r="H25" s="107"/>
      <c r="I25" s="107"/>
      <c r="J25" s="107"/>
      <c r="K25" s="15"/>
      <c r="L25" s="15"/>
      <c r="M25" s="15"/>
      <c r="N25" s="503" t="e">
        <f>#REF!</f>
        <v>#REF!</v>
      </c>
      <c r="O25" s="504"/>
      <c r="P25" s="8"/>
      <c r="Q25" s="8"/>
      <c r="R25" s="8"/>
      <c r="S25" s="8"/>
      <c r="T25" s="8"/>
    </row>
    <row r="26" spans="1:20" ht="12.75" x14ac:dyDescent="0.15">
      <c r="A26" s="14"/>
      <c r="B26" s="8"/>
      <c r="C26" s="107"/>
      <c r="D26" s="107" t="s">
        <v>116</v>
      </c>
      <c r="E26" s="107"/>
      <c r="F26" s="107"/>
      <c r="G26" s="107"/>
      <c r="H26" s="107"/>
      <c r="I26" s="107"/>
      <c r="J26" s="107"/>
      <c r="K26" s="15"/>
      <c r="L26" s="15"/>
      <c r="M26" s="15"/>
      <c r="N26" s="503" t="e">
        <f>#REF!</f>
        <v>#REF!</v>
      </c>
      <c r="O26" s="504"/>
      <c r="P26" s="8"/>
      <c r="Q26" s="8"/>
      <c r="R26" s="8"/>
      <c r="S26" s="8"/>
      <c r="T26" s="8"/>
    </row>
    <row r="27" spans="1:20" ht="12.75" x14ac:dyDescent="0.15">
      <c r="A27" s="14"/>
      <c r="B27" s="8"/>
      <c r="C27" s="107"/>
      <c r="D27" s="107" t="s">
        <v>96</v>
      </c>
      <c r="E27" s="107"/>
      <c r="F27" s="107"/>
      <c r="G27" s="107"/>
      <c r="H27" s="107"/>
      <c r="I27" s="107"/>
      <c r="J27" s="107"/>
      <c r="K27" s="15"/>
      <c r="L27" s="15"/>
      <c r="M27" s="15"/>
      <c r="N27" s="503" t="e">
        <f>#REF!</f>
        <v>#REF!</v>
      </c>
      <c r="O27" s="504"/>
      <c r="P27" s="8"/>
      <c r="Q27" s="8"/>
      <c r="R27" s="8"/>
      <c r="S27" s="8"/>
      <c r="T27" s="8"/>
    </row>
    <row r="28" spans="1:20" ht="12.75" x14ac:dyDescent="0.15">
      <c r="A28" s="14"/>
      <c r="B28" s="108" t="s">
        <v>117</v>
      </c>
      <c r="C28" s="108"/>
      <c r="D28" s="107"/>
      <c r="E28" s="107"/>
      <c r="F28" s="107"/>
      <c r="G28" s="107"/>
      <c r="H28" s="107"/>
      <c r="I28" s="15"/>
      <c r="J28" s="15"/>
      <c r="K28" s="15"/>
      <c r="L28" s="502"/>
      <c r="M28" s="502"/>
      <c r="N28" s="503" t="e">
        <f>#REF!</f>
        <v>#REF!</v>
      </c>
      <c r="O28" s="504"/>
      <c r="P28" s="8"/>
      <c r="Q28" s="8"/>
      <c r="R28" s="8"/>
      <c r="S28" s="8"/>
      <c r="T28" s="8"/>
    </row>
    <row r="29" spans="1:20" ht="12.75" x14ac:dyDescent="0.15">
      <c r="A29" s="14"/>
      <c r="B29" s="8"/>
      <c r="C29" s="108" t="s">
        <v>41</v>
      </c>
      <c r="D29" s="108"/>
      <c r="E29" s="107"/>
      <c r="F29" s="107"/>
      <c r="G29" s="107"/>
      <c r="H29" s="107"/>
      <c r="I29" s="19"/>
      <c r="J29" s="19"/>
      <c r="K29" s="19"/>
      <c r="L29" s="502"/>
      <c r="M29" s="502"/>
      <c r="N29" s="503" t="e">
        <f>#REF!</f>
        <v>#REF!</v>
      </c>
      <c r="O29" s="504"/>
      <c r="P29" s="8"/>
      <c r="Q29" s="8"/>
      <c r="R29" s="8"/>
      <c r="S29" s="8"/>
      <c r="T29" s="8"/>
    </row>
    <row r="30" spans="1:20" ht="12.75" x14ac:dyDescent="0.15">
      <c r="A30" s="14"/>
      <c r="B30" s="8"/>
      <c r="C30" s="107" t="s">
        <v>100</v>
      </c>
      <c r="D30" s="107"/>
      <c r="E30" s="15"/>
      <c r="F30" s="107"/>
      <c r="G30" s="107"/>
      <c r="H30" s="107"/>
      <c r="I30" s="19"/>
      <c r="J30" s="19"/>
      <c r="K30" s="19"/>
      <c r="L30" s="502"/>
      <c r="M30" s="502"/>
      <c r="N30" s="503" t="e">
        <f>#REF!</f>
        <v>#REF!</v>
      </c>
      <c r="O30" s="504"/>
      <c r="P30" s="4"/>
      <c r="Q30" s="4"/>
      <c r="R30" s="4"/>
      <c r="S30" s="4"/>
      <c r="T30" s="8"/>
    </row>
    <row r="31" spans="1:20" ht="12.75" x14ac:dyDescent="0.15">
      <c r="A31" s="140" t="s">
        <v>66</v>
      </c>
      <c r="B31" s="21"/>
      <c r="C31" s="106"/>
      <c r="D31" s="106"/>
      <c r="E31" s="21"/>
      <c r="F31" s="106"/>
      <c r="G31" s="106"/>
      <c r="H31" s="106"/>
      <c r="I31" s="22"/>
      <c r="J31" s="22"/>
      <c r="K31" s="22"/>
      <c r="L31" s="23"/>
      <c r="M31" s="23"/>
      <c r="N31" s="507" t="e">
        <f>#REF!</f>
        <v>#REF!</v>
      </c>
      <c r="O31" s="508"/>
      <c r="P31" s="4"/>
      <c r="Q31" s="4"/>
      <c r="R31" s="4"/>
      <c r="S31" s="4"/>
      <c r="T31" s="8"/>
    </row>
    <row r="32" spans="1:20" ht="12.75" x14ac:dyDescent="0.15">
      <c r="A32" s="141"/>
      <c r="B32" s="107" t="s">
        <v>118</v>
      </c>
      <c r="C32" s="107"/>
      <c r="D32" s="107"/>
      <c r="E32" s="15"/>
      <c r="F32" s="107"/>
      <c r="G32" s="107"/>
      <c r="H32" s="107"/>
      <c r="I32" s="19"/>
      <c r="J32" s="19"/>
      <c r="K32" s="19"/>
      <c r="L32" s="18"/>
      <c r="M32" s="18"/>
      <c r="N32" s="503" t="e">
        <f>#REF!</f>
        <v>#REF!</v>
      </c>
      <c r="O32" s="504"/>
      <c r="P32" s="4"/>
      <c r="Q32" s="4"/>
      <c r="R32" s="4"/>
      <c r="S32" s="4"/>
      <c r="T32" s="8"/>
    </row>
    <row r="33" spans="1:20" ht="12.75" x14ac:dyDescent="0.15">
      <c r="A33" s="141"/>
      <c r="B33" s="107"/>
      <c r="C33" s="107" t="s">
        <v>119</v>
      </c>
      <c r="D33" s="107"/>
      <c r="E33" s="15"/>
      <c r="F33" s="107"/>
      <c r="G33" s="107"/>
      <c r="H33" s="107"/>
      <c r="I33" s="19"/>
      <c r="J33" s="19"/>
      <c r="K33" s="19"/>
      <c r="L33" s="18"/>
      <c r="M33" s="18"/>
      <c r="N33" s="503" t="e">
        <f>#REF!</f>
        <v>#REF!</v>
      </c>
      <c r="O33" s="504"/>
      <c r="P33" s="4"/>
      <c r="Q33" s="4"/>
      <c r="R33" s="4"/>
      <c r="S33" s="4"/>
      <c r="T33" s="8"/>
    </row>
    <row r="34" spans="1:20" ht="12.75" x14ac:dyDescent="0.15">
      <c r="A34" s="14"/>
      <c r="B34" s="8"/>
      <c r="C34" s="16" t="s">
        <v>120</v>
      </c>
      <c r="D34" s="16"/>
      <c r="E34" s="107"/>
      <c r="F34" s="16"/>
      <c r="G34" s="107"/>
      <c r="H34" s="107"/>
      <c r="I34" s="107"/>
      <c r="J34" s="107"/>
      <c r="K34" s="15"/>
      <c r="L34" s="15"/>
      <c r="M34" s="15"/>
      <c r="N34" s="503" t="e">
        <f>#REF!</f>
        <v>#REF!</v>
      </c>
      <c r="O34" s="504"/>
      <c r="P34" s="8"/>
      <c r="Q34" s="8"/>
      <c r="R34" s="8"/>
      <c r="S34" s="8"/>
      <c r="T34" s="8"/>
    </row>
    <row r="35" spans="1:20" ht="12.75" x14ac:dyDescent="0.15">
      <c r="A35" s="14"/>
      <c r="B35" s="8"/>
      <c r="C35" s="15" t="s">
        <v>121</v>
      </c>
      <c r="D35" s="15"/>
      <c r="E35" s="107"/>
      <c r="F35" s="15"/>
      <c r="G35" s="107"/>
      <c r="H35" s="15"/>
      <c r="I35" s="107"/>
      <c r="J35" s="107"/>
      <c r="K35" s="15"/>
      <c r="L35" s="15"/>
      <c r="M35" s="15"/>
      <c r="N35" s="503" t="e">
        <f>#REF!</f>
        <v>#REF!</v>
      </c>
      <c r="O35" s="504"/>
      <c r="P35" s="8"/>
      <c r="Q35" s="8"/>
      <c r="R35" s="8"/>
      <c r="S35" s="8"/>
      <c r="T35" s="8"/>
    </row>
    <row r="36" spans="1:20" ht="12.75" x14ac:dyDescent="0.15">
      <c r="A36" s="14"/>
      <c r="B36" s="8"/>
      <c r="C36" s="107" t="s">
        <v>122</v>
      </c>
      <c r="D36" s="107"/>
      <c r="E36" s="107"/>
      <c r="F36" s="107"/>
      <c r="G36" s="107"/>
      <c r="H36" s="107"/>
      <c r="I36" s="107"/>
      <c r="J36" s="107"/>
      <c r="K36" s="15"/>
      <c r="L36" s="15"/>
      <c r="M36" s="15"/>
      <c r="N36" s="503" t="e">
        <f>#REF!</f>
        <v>#REF!</v>
      </c>
      <c r="O36" s="504"/>
      <c r="P36" s="8"/>
      <c r="Q36" s="8"/>
      <c r="R36" s="8"/>
      <c r="S36" s="8"/>
      <c r="T36" s="8"/>
    </row>
    <row r="37" spans="1:20" ht="12.75" x14ac:dyDescent="0.15">
      <c r="A37" s="14"/>
      <c r="B37" s="8"/>
      <c r="C37" s="107" t="s">
        <v>100</v>
      </c>
      <c r="D37" s="107"/>
      <c r="E37" s="107"/>
      <c r="F37" s="107"/>
      <c r="G37" s="107"/>
      <c r="H37" s="107"/>
      <c r="I37" s="107"/>
      <c r="J37" s="107"/>
      <c r="K37" s="15"/>
      <c r="L37" s="15"/>
      <c r="M37" s="15"/>
      <c r="N37" s="503" t="e">
        <f>#REF!</f>
        <v>#REF!</v>
      </c>
      <c r="O37" s="504"/>
      <c r="P37" s="8"/>
      <c r="Q37" s="8"/>
      <c r="R37" s="8"/>
      <c r="S37" s="8"/>
      <c r="T37" s="8"/>
    </row>
    <row r="38" spans="1:20" ht="12.75" x14ac:dyDescent="0.15">
      <c r="A38" s="14"/>
      <c r="B38" s="107" t="s">
        <v>123</v>
      </c>
      <c r="C38" s="107"/>
      <c r="D38" s="107"/>
      <c r="E38" s="107"/>
      <c r="F38" s="107"/>
      <c r="G38" s="107"/>
      <c r="H38" s="107"/>
      <c r="I38" s="19"/>
      <c r="J38" s="19"/>
      <c r="K38" s="19"/>
      <c r="L38" s="502"/>
      <c r="M38" s="502"/>
      <c r="N38" s="503" t="e">
        <f>#REF!</f>
        <v>#REF!</v>
      </c>
      <c r="O38" s="504"/>
      <c r="P38" s="8"/>
      <c r="Q38" s="8"/>
      <c r="R38" s="8"/>
      <c r="S38" s="8"/>
      <c r="T38" s="8"/>
    </row>
    <row r="39" spans="1:20" ht="12.75" x14ac:dyDescent="0.15">
      <c r="A39" s="14"/>
      <c r="B39" s="8"/>
      <c r="C39" s="107" t="s">
        <v>15</v>
      </c>
      <c r="D39" s="107"/>
      <c r="E39" s="107"/>
      <c r="F39" s="107"/>
      <c r="G39" s="107"/>
      <c r="H39" s="107"/>
      <c r="I39" s="19"/>
      <c r="J39" s="19"/>
      <c r="K39" s="19"/>
      <c r="L39" s="502"/>
      <c r="M39" s="502"/>
      <c r="N39" s="503" t="e">
        <f>#REF!</f>
        <v>#REF!</v>
      </c>
      <c r="O39" s="504"/>
      <c r="P39" s="4"/>
      <c r="Q39" s="4"/>
      <c r="R39" s="4"/>
      <c r="S39" s="4"/>
      <c r="T39" s="8"/>
    </row>
    <row r="40" spans="1:20" ht="13.5" thickBot="1" x14ac:dyDescent="0.2">
      <c r="A40" s="14"/>
      <c r="B40" s="8"/>
      <c r="C40" s="107" t="s">
        <v>0</v>
      </c>
      <c r="D40" s="107"/>
      <c r="E40" s="107"/>
      <c r="F40" s="107"/>
      <c r="G40" s="107"/>
      <c r="H40" s="107"/>
      <c r="I40" s="19"/>
      <c r="J40" s="19"/>
      <c r="K40" s="19"/>
      <c r="L40" s="502"/>
      <c r="M40" s="502"/>
      <c r="N40" s="503" t="e">
        <f>#REF!</f>
        <v>#REF!</v>
      </c>
      <c r="O40" s="504"/>
      <c r="P40" s="4"/>
      <c r="Q40" s="4"/>
      <c r="R40" s="4"/>
      <c r="S40" s="4"/>
      <c r="T40" s="8"/>
    </row>
    <row r="41" spans="1:20" ht="13.5" thickBot="1" x14ac:dyDescent="0.2">
      <c r="A41" s="90" t="s">
        <v>125</v>
      </c>
      <c r="B41" s="91"/>
      <c r="C41" s="142"/>
      <c r="D41" s="142"/>
      <c r="E41" s="142"/>
      <c r="F41" s="142"/>
      <c r="G41" s="142"/>
      <c r="H41" s="142"/>
      <c r="I41" s="142"/>
      <c r="J41" s="142"/>
      <c r="K41" s="143"/>
      <c r="L41" s="143"/>
      <c r="M41" s="143"/>
      <c r="N41" s="505" t="e">
        <f>#REF!</f>
        <v>#REF!</v>
      </c>
      <c r="O41" s="506"/>
      <c r="P41" s="8"/>
      <c r="Q41" s="8"/>
      <c r="R41" s="144"/>
      <c r="S41" s="144"/>
      <c r="T41" s="8"/>
    </row>
    <row r="42" spans="1:20" ht="12.75" x14ac:dyDescent="0.15">
      <c r="A42" s="8"/>
      <c r="B42" s="8"/>
      <c r="C42" s="8"/>
      <c r="D42" s="8"/>
      <c r="E42" s="8"/>
      <c r="F42" s="8"/>
      <c r="G42" s="8"/>
      <c r="H42" s="8"/>
      <c r="I42" s="8"/>
      <c r="J42" s="8"/>
      <c r="K42" s="8"/>
      <c r="L42" s="8"/>
      <c r="M42" s="8"/>
      <c r="N42" s="8"/>
      <c r="O42" s="8"/>
      <c r="P42" s="8"/>
      <c r="Q42" s="8"/>
      <c r="R42" s="8"/>
      <c r="S42" s="8"/>
      <c r="T42" s="8"/>
    </row>
  </sheetData>
  <mergeCells count="47">
    <mergeCell ref="N12:O12"/>
    <mergeCell ref="B1:O1"/>
    <mergeCell ref="A2:O2"/>
    <mergeCell ref="A3:O3"/>
    <mergeCell ref="A4:O4"/>
    <mergeCell ref="A6:M6"/>
    <mergeCell ref="N6:O6"/>
    <mergeCell ref="N7:O7"/>
    <mergeCell ref="N8:O8"/>
    <mergeCell ref="N9:O9"/>
    <mergeCell ref="N10:O10"/>
    <mergeCell ref="N11:O11"/>
    <mergeCell ref="N24:O24"/>
    <mergeCell ref="N13:O13"/>
    <mergeCell ref="N14:O14"/>
    <mergeCell ref="N15:O15"/>
    <mergeCell ref="N16:O16"/>
    <mergeCell ref="N17:O17"/>
    <mergeCell ref="N18:O18"/>
    <mergeCell ref="N19:O19"/>
    <mergeCell ref="N20:O20"/>
    <mergeCell ref="N21:O21"/>
    <mergeCell ref="N22:O22"/>
    <mergeCell ref="N23:O23"/>
    <mergeCell ref="N34:O34"/>
    <mergeCell ref="N25:O25"/>
    <mergeCell ref="N26:O26"/>
    <mergeCell ref="N27:O27"/>
    <mergeCell ref="L28:M28"/>
    <mergeCell ref="N28:O28"/>
    <mergeCell ref="L29:M29"/>
    <mergeCell ref="N29:O29"/>
    <mergeCell ref="L30:M30"/>
    <mergeCell ref="N30:O30"/>
    <mergeCell ref="N31:O31"/>
    <mergeCell ref="N32:O32"/>
    <mergeCell ref="N33:O33"/>
    <mergeCell ref="L40:M40"/>
    <mergeCell ref="N40:O40"/>
    <mergeCell ref="N41:O41"/>
    <mergeCell ref="N35:O35"/>
    <mergeCell ref="N36:O36"/>
    <mergeCell ref="N37:O37"/>
    <mergeCell ref="L38:M38"/>
    <mergeCell ref="N38:O38"/>
    <mergeCell ref="L39:M39"/>
    <mergeCell ref="N39:O39"/>
  </mergeCells>
  <phoneticPr fontId="4"/>
  <pageMargins left="0.7" right="0.7" top="0.75" bottom="0.75" header="0.3" footer="0.3"/>
  <pageSetup paperSize="9" orientation="portrait" horizontalDpi="429496729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24"/>
  <sheetViews>
    <sheetView zoomScaleNormal="100" workbookViewId="0">
      <selection activeCell="O22" sqref="O22:P22"/>
    </sheetView>
  </sheetViews>
  <sheetFormatPr defaultRowHeight="12" x14ac:dyDescent="0.15"/>
  <cols>
    <col min="1" max="14" width="2.7109375" customWidth="1"/>
  </cols>
  <sheetData>
    <row r="1" spans="1:21" ht="13.5" x14ac:dyDescent="0.15">
      <c r="A1" s="8"/>
      <c r="B1" s="8"/>
      <c r="C1" s="509" t="s">
        <v>182</v>
      </c>
      <c r="D1" s="509"/>
      <c r="E1" s="509"/>
      <c r="F1" s="509"/>
      <c r="G1" s="509"/>
      <c r="H1" s="509"/>
      <c r="I1" s="509"/>
      <c r="J1" s="509"/>
      <c r="K1" s="509"/>
      <c r="L1" s="509"/>
      <c r="M1" s="509"/>
      <c r="N1" s="509"/>
      <c r="O1" s="509"/>
      <c r="P1" s="509"/>
      <c r="Q1" s="509"/>
      <c r="R1" s="509"/>
      <c r="S1" s="509"/>
      <c r="T1" s="509"/>
      <c r="U1" s="9"/>
    </row>
    <row r="2" spans="1:21" ht="18.75" x14ac:dyDescent="0.15">
      <c r="A2" s="510" t="s">
        <v>183</v>
      </c>
      <c r="B2" s="510"/>
      <c r="C2" s="510"/>
      <c r="D2" s="510"/>
      <c r="E2" s="510"/>
      <c r="F2" s="510"/>
      <c r="G2" s="510"/>
      <c r="H2" s="510"/>
      <c r="I2" s="510"/>
      <c r="J2" s="510"/>
      <c r="K2" s="510"/>
      <c r="L2" s="510"/>
      <c r="M2" s="510"/>
      <c r="N2" s="510"/>
      <c r="O2" s="510"/>
      <c r="P2" s="510"/>
      <c r="Q2" s="510"/>
      <c r="R2" s="510"/>
      <c r="S2" s="510"/>
      <c r="T2" s="510"/>
      <c r="U2" s="8"/>
    </row>
    <row r="3" spans="1:21" ht="12.75" x14ac:dyDescent="0.15">
      <c r="A3" s="511" t="s">
        <v>184</v>
      </c>
      <c r="B3" s="511"/>
      <c r="C3" s="511"/>
      <c r="D3" s="511"/>
      <c r="E3" s="511"/>
      <c r="F3" s="511"/>
      <c r="G3" s="511"/>
      <c r="H3" s="511"/>
      <c r="I3" s="511"/>
      <c r="J3" s="511"/>
      <c r="K3" s="511"/>
      <c r="L3" s="511"/>
      <c r="M3" s="511"/>
      <c r="N3" s="511"/>
      <c r="O3" s="511"/>
      <c r="P3" s="511"/>
      <c r="Q3" s="511"/>
      <c r="R3" s="511"/>
      <c r="S3" s="511"/>
      <c r="T3" s="511"/>
      <c r="U3" s="8"/>
    </row>
    <row r="4" spans="1:21" ht="12.75" x14ac:dyDescent="0.15">
      <c r="A4" s="511" t="s">
        <v>185</v>
      </c>
      <c r="B4" s="511"/>
      <c r="C4" s="511"/>
      <c r="D4" s="511"/>
      <c r="E4" s="511"/>
      <c r="F4" s="511"/>
      <c r="G4" s="511"/>
      <c r="H4" s="511"/>
      <c r="I4" s="511"/>
      <c r="J4" s="511"/>
      <c r="K4" s="511"/>
      <c r="L4" s="511"/>
      <c r="M4" s="511"/>
      <c r="N4" s="511"/>
      <c r="O4" s="511"/>
      <c r="P4" s="511"/>
      <c r="Q4" s="511"/>
      <c r="R4" s="511"/>
      <c r="S4" s="511"/>
      <c r="T4" s="511"/>
      <c r="U4" s="8"/>
    </row>
    <row r="5" spans="1:21" ht="18" thickBot="1" x14ac:dyDescent="0.25">
      <c r="A5" s="8"/>
      <c r="B5" s="8"/>
      <c r="C5" s="8"/>
      <c r="E5" s="10"/>
      <c r="F5" s="10"/>
      <c r="G5" s="10"/>
      <c r="H5" s="10"/>
      <c r="I5" s="10"/>
      <c r="J5" s="10"/>
      <c r="K5" s="10"/>
      <c r="L5" s="10"/>
      <c r="M5" s="10"/>
      <c r="N5" s="11"/>
      <c r="O5" s="10"/>
      <c r="P5" s="11"/>
      <c r="Q5" s="10"/>
      <c r="R5" s="10"/>
      <c r="S5" s="10"/>
      <c r="T5" s="94" t="s">
        <v>22</v>
      </c>
      <c r="U5" s="8"/>
    </row>
    <row r="6" spans="1:21" ht="17.25" x14ac:dyDescent="0.2">
      <c r="A6" s="542" t="s">
        <v>71</v>
      </c>
      <c r="B6" s="543"/>
      <c r="C6" s="543"/>
      <c r="D6" s="543"/>
      <c r="E6" s="543"/>
      <c r="F6" s="543"/>
      <c r="G6" s="543"/>
      <c r="H6" s="543"/>
      <c r="I6" s="543"/>
      <c r="J6" s="543"/>
      <c r="K6" s="543"/>
      <c r="L6" s="543"/>
      <c r="M6" s="543"/>
      <c r="N6" s="544"/>
      <c r="O6" s="548" t="s">
        <v>72</v>
      </c>
      <c r="P6" s="543"/>
      <c r="Q6" s="550"/>
      <c r="R6" s="550"/>
      <c r="S6" s="550"/>
      <c r="T6" s="551"/>
      <c r="U6" s="8"/>
    </row>
    <row r="7" spans="1:21" ht="27" customHeight="1" thickBot="1" x14ac:dyDescent="0.2">
      <c r="A7" s="545"/>
      <c r="B7" s="546"/>
      <c r="C7" s="546"/>
      <c r="D7" s="546"/>
      <c r="E7" s="546"/>
      <c r="F7" s="546"/>
      <c r="G7" s="546"/>
      <c r="H7" s="546"/>
      <c r="I7" s="546"/>
      <c r="J7" s="546"/>
      <c r="K7" s="546"/>
      <c r="L7" s="546"/>
      <c r="M7" s="546"/>
      <c r="N7" s="547"/>
      <c r="O7" s="549"/>
      <c r="P7" s="546"/>
      <c r="Q7" s="552" t="s">
        <v>186</v>
      </c>
      <c r="R7" s="553"/>
      <c r="S7" s="552" t="s">
        <v>187</v>
      </c>
      <c r="T7" s="554"/>
      <c r="U7" s="8"/>
    </row>
    <row r="8" spans="1:21" ht="12.75" x14ac:dyDescent="0.15">
      <c r="A8" s="145" t="s">
        <v>136</v>
      </c>
      <c r="B8" s="58"/>
      <c r="C8" s="146"/>
      <c r="D8" s="147"/>
      <c r="E8" s="148"/>
      <c r="F8" s="149"/>
      <c r="G8" s="149"/>
      <c r="H8" s="150"/>
      <c r="I8" s="149"/>
      <c r="J8" s="151"/>
      <c r="K8" s="58"/>
      <c r="L8" s="58"/>
      <c r="M8" s="58"/>
      <c r="N8" s="58"/>
      <c r="O8" s="533" t="e">
        <f>#REF!</f>
        <v>#REF!</v>
      </c>
      <c r="P8" s="534"/>
      <c r="Q8" s="535" t="e">
        <f>#REF!</f>
        <v>#REF!</v>
      </c>
      <c r="R8" s="536"/>
      <c r="S8" s="507" t="e">
        <f>O8-Q8</f>
        <v>#REF!</v>
      </c>
      <c r="T8" s="508"/>
      <c r="U8" s="8"/>
    </row>
    <row r="9" spans="1:21" ht="12.75" x14ac:dyDescent="0.15">
      <c r="A9" s="152"/>
      <c r="B9" s="44" t="s">
        <v>188</v>
      </c>
      <c r="C9" s="44"/>
      <c r="D9" s="153"/>
      <c r="E9" s="153"/>
      <c r="F9" s="153"/>
      <c r="G9" s="153"/>
      <c r="H9" s="153"/>
      <c r="I9" s="153"/>
      <c r="J9" s="153"/>
      <c r="K9" s="153"/>
      <c r="L9" s="50"/>
      <c r="M9" s="50"/>
      <c r="N9" s="50"/>
      <c r="O9" s="537" t="e">
        <f>-#REF!</f>
        <v>#REF!</v>
      </c>
      <c r="P9" s="538"/>
      <c r="Q9" s="539"/>
      <c r="R9" s="540"/>
      <c r="S9" s="537" t="e">
        <f>O9</f>
        <v>#REF!</v>
      </c>
      <c r="T9" s="541"/>
      <c r="U9" s="8"/>
    </row>
    <row r="10" spans="1:21" ht="12.75" x14ac:dyDescent="0.15">
      <c r="A10" s="14"/>
      <c r="B10" s="15" t="s">
        <v>12</v>
      </c>
      <c r="C10" s="15"/>
      <c r="D10" s="15"/>
      <c r="E10" s="19"/>
      <c r="F10" s="19"/>
      <c r="G10" s="19"/>
      <c r="H10" s="19"/>
      <c r="I10" s="19"/>
      <c r="J10" s="19"/>
      <c r="K10" s="154"/>
      <c r="L10" s="24"/>
      <c r="M10" s="24"/>
      <c r="N10" s="24"/>
      <c r="O10" s="503" t="e">
        <f>#REF!</f>
        <v>#REF!</v>
      </c>
      <c r="P10" s="523"/>
      <c r="Q10" s="532"/>
      <c r="R10" s="532"/>
      <c r="S10" s="503" t="e">
        <f>O10</f>
        <v>#REF!</v>
      </c>
      <c r="T10" s="504"/>
      <c r="U10" s="8"/>
    </row>
    <row r="11" spans="1:21" ht="12.75" x14ac:dyDescent="0.15">
      <c r="A11" s="14"/>
      <c r="B11" s="8"/>
      <c r="C11" s="15" t="s">
        <v>126</v>
      </c>
      <c r="D11" s="15"/>
      <c r="E11" s="25"/>
      <c r="F11" s="25"/>
      <c r="G11" s="25"/>
      <c r="H11" s="25"/>
      <c r="I11" s="25"/>
      <c r="J11" s="15"/>
      <c r="K11" s="154"/>
      <c r="L11" s="24"/>
      <c r="M11" s="24"/>
      <c r="N11" s="24"/>
      <c r="O11" s="503" t="e">
        <f>#REF!</f>
        <v>#REF!</v>
      </c>
      <c r="P11" s="523"/>
      <c r="Q11" s="532"/>
      <c r="R11" s="532"/>
      <c r="S11" s="503" t="e">
        <f>O11</f>
        <v>#REF!</v>
      </c>
      <c r="T11" s="504"/>
      <c r="U11" s="8"/>
    </row>
    <row r="12" spans="1:21" ht="12.75" x14ac:dyDescent="0.15">
      <c r="A12" s="26"/>
      <c r="B12" s="8"/>
      <c r="C12" s="15" t="s">
        <v>189</v>
      </c>
      <c r="D12" s="27"/>
      <c r="E12" s="27"/>
      <c r="F12" s="27"/>
      <c r="G12" s="27"/>
      <c r="H12" s="27"/>
      <c r="I12" s="27"/>
      <c r="J12" s="15"/>
      <c r="K12" s="154"/>
      <c r="L12" s="24"/>
      <c r="M12" s="24"/>
      <c r="N12" s="24"/>
      <c r="O12" s="503" t="e">
        <f>#REF!</f>
        <v>#REF!</v>
      </c>
      <c r="P12" s="523"/>
      <c r="Q12" s="530"/>
      <c r="R12" s="530"/>
      <c r="S12" s="503" t="e">
        <f>O12</f>
        <v>#REF!</v>
      </c>
      <c r="T12" s="504"/>
      <c r="U12" s="8"/>
    </row>
    <row r="13" spans="1:21" ht="12.75" x14ac:dyDescent="0.15">
      <c r="A13" s="20"/>
      <c r="B13" s="21" t="s">
        <v>190</v>
      </c>
      <c r="C13" s="28"/>
      <c r="D13" s="29"/>
      <c r="E13" s="29"/>
      <c r="F13" s="29"/>
      <c r="G13" s="30"/>
      <c r="H13" s="30"/>
      <c r="I13" s="30"/>
      <c r="J13" s="21"/>
      <c r="K13" s="31"/>
      <c r="L13" s="31"/>
      <c r="M13" s="31"/>
      <c r="N13" s="31"/>
      <c r="O13" s="507" t="e">
        <f>#REF!</f>
        <v>#REF!</v>
      </c>
      <c r="P13" s="519"/>
      <c r="Q13" s="531"/>
      <c r="R13" s="531"/>
      <c r="S13" s="507" t="e">
        <f>O13</f>
        <v>#REF!</v>
      </c>
      <c r="T13" s="508"/>
      <c r="U13" s="8"/>
    </row>
    <row r="14" spans="1:21" ht="12.75" x14ac:dyDescent="0.15">
      <c r="A14" s="14"/>
      <c r="B14" s="15" t="s">
        <v>129</v>
      </c>
      <c r="C14" s="15"/>
      <c r="D14" s="27"/>
      <c r="E14" s="27"/>
      <c r="F14" s="27"/>
      <c r="G14" s="25"/>
      <c r="H14" s="25"/>
      <c r="I14" s="25"/>
      <c r="J14" s="15"/>
      <c r="K14" s="8"/>
      <c r="L14" s="8"/>
      <c r="M14" s="8"/>
      <c r="N14" s="8"/>
      <c r="O14" s="525"/>
      <c r="P14" s="529"/>
      <c r="Q14" s="524" t="e">
        <f>#REF!</f>
        <v>#REF!</v>
      </c>
      <c r="R14" s="524"/>
      <c r="S14" s="503" t="e">
        <f>-Q14</f>
        <v>#REF!</v>
      </c>
      <c r="T14" s="504"/>
      <c r="U14" s="8"/>
    </row>
    <row r="15" spans="1:21" ht="12.75" x14ac:dyDescent="0.15">
      <c r="A15" s="14"/>
      <c r="B15" s="8"/>
      <c r="C15" s="27" t="s">
        <v>130</v>
      </c>
      <c r="D15" s="27"/>
      <c r="E15" s="27"/>
      <c r="F15" s="25"/>
      <c r="G15" s="25"/>
      <c r="H15" s="25"/>
      <c r="I15" s="25"/>
      <c r="J15" s="15"/>
      <c r="K15" s="8"/>
      <c r="L15" s="8"/>
      <c r="M15" s="8"/>
      <c r="N15" s="8"/>
      <c r="O15" s="525"/>
      <c r="P15" s="529"/>
      <c r="Q15" s="524" t="e">
        <f>#REF!</f>
        <v>#REF!</v>
      </c>
      <c r="R15" s="524"/>
      <c r="S15" s="503" t="e">
        <f>-Q15</f>
        <v>#REF!</v>
      </c>
      <c r="T15" s="504"/>
      <c r="U15" s="8"/>
    </row>
    <row r="16" spans="1:21" ht="12.75" x14ac:dyDescent="0.15">
      <c r="A16" s="14"/>
      <c r="B16" s="8"/>
      <c r="C16" s="27" t="s">
        <v>131</v>
      </c>
      <c r="D16" s="27"/>
      <c r="E16" s="27"/>
      <c r="F16" s="27"/>
      <c r="G16" s="25"/>
      <c r="H16" s="25"/>
      <c r="I16" s="25"/>
      <c r="J16" s="15"/>
      <c r="K16" s="8"/>
      <c r="L16" s="8"/>
      <c r="M16" s="8"/>
      <c r="N16" s="8"/>
      <c r="O16" s="525"/>
      <c r="P16" s="529"/>
      <c r="Q16" s="524" t="e">
        <f>#REF!</f>
        <v>#REF!</v>
      </c>
      <c r="R16" s="524"/>
      <c r="S16" s="503" t="e">
        <f>-Q16</f>
        <v>#REF!</v>
      </c>
      <c r="T16" s="504"/>
      <c r="U16" s="8"/>
    </row>
    <row r="17" spans="1:21" ht="12.75" x14ac:dyDescent="0.15">
      <c r="A17" s="14"/>
      <c r="B17" s="8"/>
      <c r="C17" s="27" t="s">
        <v>132</v>
      </c>
      <c r="D17" s="27"/>
      <c r="E17" s="27"/>
      <c r="F17" s="27"/>
      <c r="G17" s="25"/>
      <c r="H17" s="25"/>
      <c r="I17" s="25"/>
      <c r="J17" s="15"/>
      <c r="K17" s="8"/>
      <c r="L17" s="8"/>
      <c r="M17" s="8"/>
      <c r="N17" s="8"/>
      <c r="O17" s="525"/>
      <c r="P17" s="529"/>
      <c r="Q17" s="524" t="e">
        <f>#REF!</f>
        <v>#REF!</v>
      </c>
      <c r="R17" s="524"/>
      <c r="S17" s="503" t="e">
        <f>-Q17</f>
        <v>#REF!</v>
      </c>
      <c r="T17" s="504"/>
      <c r="U17" s="8"/>
    </row>
    <row r="18" spans="1:21" ht="12.75" x14ac:dyDescent="0.15">
      <c r="A18" s="14"/>
      <c r="B18" s="8"/>
      <c r="C18" s="27" t="s">
        <v>133</v>
      </c>
      <c r="D18" s="27"/>
      <c r="E18" s="27"/>
      <c r="F18" s="27"/>
      <c r="G18" s="25"/>
      <c r="H18" s="34"/>
      <c r="I18" s="25"/>
      <c r="J18" s="15"/>
      <c r="K18" s="8"/>
      <c r="L18" s="8"/>
      <c r="M18" s="8"/>
      <c r="N18" s="8"/>
      <c r="O18" s="525"/>
      <c r="P18" s="529"/>
      <c r="Q18" s="524" t="e">
        <f>#REF!</f>
        <v>#REF!</v>
      </c>
      <c r="R18" s="524"/>
      <c r="S18" s="503" t="e">
        <f>-Q18</f>
        <v>#REF!</v>
      </c>
      <c r="T18" s="504"/>
      <c r="U18" s="8"/>
    </row>
    <row r="19" spans="1:21" ht="12.75" x14ac:dyDescent="0.15">
      <c r="A19" s="14"/>
      <c r="B19" s="15" t="s">
        <v>134</v>
      </c>
      <c r="C19" s="15"/>
      <c r="D19" s="27"/>
      <c r="E19" s="35"/>
      <c r="F19" s="35"/>
      <c r="G19" s="35"/>
      <c r="H19" s="35"/>
      <c r="I19" s="35"/>
      <c r="J19" s="19"/>
      <c r="K19" s="8"/>
      <c r="L19" s="8"/>
      <c r="M19" s="8"/>
      <c r="N19" s="8"/>
      <c r="O19" s="503" t="e">
        <f>#REF!</f>
        <v>#REF!</v>
      </c>
      <c r="P19" s="523"/>
      <c r="Q19" s="524" t="e">
        <f>O19</f>
        <v>#REF!</v>
      </c>
      <c r="R19" s="524"/>
      <c r="S19" s="525"/>
      <c r="T19" s="526"/>
      <c r="U19" s="8"/>
    </row>
    <row r="20" spans="1:21" ht="12.75" x14ac:dyDescent="0.15">
      <c r="A20" s="14"/>
      <c r="B20" s="15" t="s">
        <v>135</v>
      </c>
      <c r="C20" s="15"/>
      <c r="D20" s="27"/>
      <c r="E20" s="36"/>
      <c r="F20" s="35"/>
      <c r="G20" s="35"/>
      <c r="H20" s="35"/>
      <c r="I20" s="35"/>
      <c r="J20" s="19"/>
      <c r="K20" s="18"/>
      <c r="L20" s="18"/>
      <c r="M20" s="18"/>
      <c r="N20" s="18"/>
      <c r="O20" s="503" t="e">
        <f>#REF!</f>
        <v>#REF!</v>
      </c>
      <c r="P20" s="523"/>
      <c r="Q20" s="524" t="e">
        <f>O20</f>
        <v>#REF!</v>
      </c>
      <c r="R20" s="524"/>
      <c r="S20" s="525"/>
      <c r="T20" s="526"/>
      <c r="U20" s="8"/>
    </row>
    <row r="21" spans="1:21" ht="12.75" x14ac:dyDescent="0.15">
      <c r="A21" s="26"/>
      <c r="B21" s="37" t="s">
        <v>0</v>
      </c>
      <c r="C21" s="37"/>
      <c r="D21" s="38"/>
      <c r="E21" s="39"/>
      <c r="F21" s="39"/>
      <c r="G21" s="40"/>
      <c r="H21" s="40"/>
      <c r="I21" s="40"/>
      <c r="J21" s="41"/>
      <c r="K21" s="42"/>
      <c r="L21" s="42"/>
      <c r="M21" s="42"/>
      <c r="N21" s="42"/>
      <c r="O21" s="503" t="e">
        <f>#REF!</f>
        <v>#REF!</v>
      </c>
      <c r="P21" s="523"/>
      <c r="Q21" s="524" t="e">
        <f>#REF!</f>
        <v>#REF!</v>
      </c>
      <c r="R21" s="524"/>
      <c r="S21" s="527" t="e">
        <f>O21-Q21</f>
        <v>#REF!</v>
      </c>
      <c r="T21" s="528"/>
      <c r="U21" s="8"/>
    </row>
    <row r="22" spans="1:21" ht="13.5" thickBot="1" x14ac:dyDescent="0.2">
      <c r="A22" s="43" t="s">
        <v>191</v>
      </c>
      <c r="B22" s="44"/>
      <c r="C22" s="45"/>
      <c r="D22" s="46"/>
      <c r="E22" s="47"/>
      <c r="F22" s="48"/>
      <c r="G22" s="48"/>
      <c r="H22" s="49"/>
      <c r="I22" s="48"/>
      <c r="J22" s="50"/>
      <c r="K22" s="51"/>
      <c r="L22" s="51"/>
      <c r="M22" s="51"/>
      <c r="N22" s="51"/>
      <c r="O22" s="507" t="e">
        <f>#REF!</f>
        <v>#REF!</v>
      </c>
      <c r="P22" s="519"/>
      <c r="Q22" s="520" t="e">
        <f>#REF!</f>
        <v>#REF!</v>
      </c>
      <c r="R22" s="519"/>
      <c r="S22" s="507" t="e">
        <f>O22-Q22</f>
        <v>#REF!</v>
      </c>
      <c r="T22" s="508"/>
      <c r="U22" s="8"/>
    </row>
    <row r="23" spans="1:21" ht="13.5" thickBot="1" x14ac:dyDescent="0.2">
      <c r="A23" s="90" t="s">
        <v>192</v>
      </c>
      <c r="B23" s="91"/>
      <c r="C23" s="52"/>
      <c r="D23" s="53"/>
      <c r="E23" s="53"/>
      <c r="F23" s="53"/>
      <c r="G23" s="53"/>
      <c r="H23" s="53"/>
      <c r="I23" s="53"/>
      <c r="J23" s="53"/>
      <c r="K23" s="53"/>
      <c r="L23" s="53"/>
      <c r="M23" s="53"/>
      <c r="N23" s="53"/>
      <c r="O23" s="505" t="e">
        <f>#REF!</f>
        <v>#REF!</v>
      </c>
      <c r="P23" s="521"/>
      <c r="Q23" s="522" t="e">
        <f>#REF!</f>
        <v>#REF!</v>
      </c>
      <c r="R23" s="521"/>
      <c r="S23" s="505" t="e">
        <f>O23-Q23</f>
        <v>#REF!</v>
      </c>
      <c r="T23" s="506"/>
      <c r="U23" s="8"/>
    </row>
    <row r="24" spans="1:21" ht="12.75" x14ac:dyDescent="0.15">
      <c r="A24" s="8"/>
      <c r="B24" s="8"/>
      <c r="C24" s="8"/>
      <c r="D24" s="8"/>
      <c r="E24" s="8"/>
      <c r="F24" s="8"/>
      <c r="G24" s="8"/>
      <c r="H24" s="8"/>
      <c r="I24" s="8"/>
      <c r="J24" s="8"/>
      <c r="K24" s="8"/>
      <c r="L24" s="8"/>
      <c r="M24" s="8"/>
      <c r="N24" s="8"/>
      <c r="O24" s="8"/>
      <c r="P24" s="8"/>
      <c r="Q24" s="8"/>
      <c r="R24" s="8"/>
      <c r="S24" s="8"/>
      <c r="T24" s="8"/>
      <c r="U24" s="8"/>
    </row>
  </sheetData>
  <mergeCells count="57">
    <mergeCell ref="C1:T1"/>
    <mergeCell ref="A2:T2"/>
    <mergeCell ref="A3:T3"/>
    <mergeCell ref="A4:T4"/>
    <mergeCell ref="A6:N7"/>
    <mergeCell ref="O6:P7"/>
    <mergeCell ref="Q6:T6"/>
    <mergeCell ref="Q7:R7"/>
    <mergeCell ref="S7:T7"/>
    <mergeCell ref="O8:P8"/>
    <mergeCell ref="Q8:R8"/>
    <mergeCell ref="S8:T8"/>
    <mergeCell ref="O9:P9"/>
    <mergeCell ref="Q9:R9"/>
    <mergeCell ref="S9:T9"/>
    <mergeCell ref="O10:P10"/>
    <mergeCell ref="Q10:R10"/>
    <mergeCell ref="S10:T10"/>
    <mergeCell ref="O11:P11"/>
    <mergeCell ref="Q11:R11"/>
    <mergeCell ref="S11:T11"/>
    <mergeCell ref="O12:P12"/>
    <mergeCell ref="Q12:R12"/>
    <mergeCell ref="S12:T12"/>
    <mergeCell ref="O13:P13"/>
    <mergeCell ref="Q13:R13"/>
    <mergeCell ref="S13:T13"/>
    <mergeCell ref="O14:P14"/>
    <mergeCell ref="Q14:R14"/>
    <mergeCell ref="S14:T14"/>
    <mergeCell ref="O15:P15"/>
    <mergeCell ref="Q15:R15"/>
    <mergeCell ref="S15:T15"/>
    <mergeCell ref="O16:P16"/>
    <mergeCell ref="Q16:R16"/>
    <mergeCell ref="S16:T16"/>
    <mergeCell ref="O17:P17"/>
    <mergeCell ref="Q17:R17"/>
    <mergeCell ref="S17:T17"/>
    <mergeCell ref="O18:P18"/>
    <mergeCell ref="Q18:R18"/>
    <mergeCell ref="S18:T18"/>
    <mergeCell ref="O19:P19"/>
    <mergeCell ref="Q19:R19"/>
    <mergeCell ref="S19:T19"/>
    <mergeCell ref="O20:P20"/>
    <mergeCell ref="Q20:R20"/>
    <mergeCell ref="S20:T20"/>
    <mergeCell ref="O21:P21"/>
    <mergeCell ref="Q21:R21"/>
    <mergeCell ref="S21:T21"/>
    <mergeCell ref="O22:P22"/>
    <mergeCell ref="Q22:R22"/>
    <mergeCell ref="S22:T22"/>
    <mergeCell ref="O23:P23"/>
    <mergeCell ref="Q23:R23"/>
    <mergeCell ref="S23:T23"/>
  </mergeCells>
  <phoneticPr fontId="4"/>
  <pageMargins left="0.7" right="0.7" top="0.75" bottom="0.75" header="0.3" footer="0.3"/>
  <pageSetup paperSize="9" orientation="portrait" horizontalDpi="429496729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42"/>
  <sheetViews>
    <sheetView zoomScaleNormal="100" workbookViewId="0">
      <pane ySplit="6" topLeftCell="A7" activePane="bottomLeft" state="frozen"/>
      <selection activeCell="O22" sqref="O22:P22"/>
      <selection pane="bottomLeft" activeCell="O22" sqref="O22:P22"/>
    </sheetView>
  </sheetViews>
  <sheetFormatPr defaultRowHeight="12" x14ac:dyDescent="0.15"/>
  <cols>
    <col min="1" max="13" width="2.7109375" customWidth="1"/>
    <col min="14" max="16" width="21.28515625" customWidth="1"/>
  </cols>
  <sheetData>
    <row r="1" spans="1:17" ht="13.5" x14ac:dyDescent="0.15">
      <c r="A1" s="509" t="s">
        <v>178</v>
      </c>
      <c r="B1" s="509"/>
      <c r="C1" s="509"/>
      <c r="D1" s="509"/>
      <c r="E1" s="509"/>
      <c r="F1" s="509"/>
      <c r="G1" s="509"/>
      <c r="H1" s="509"/>
      <c r="I1" s="509"/>
      <c r="J1" s="509"/>
      <c r="K1" s="509"/>
      <c r="L1" s="509"/>
      <c r="M1" s="509"/>
      <c r="N1" s="509"/>
      <c r="O1" s="138"/>
      <c r="P1" s="138"/>
      <c r="Q1" s="9"/>
    </row>
    <row r="2" spans="1:17" ht="18.75" x14ac:dyDescent="0.15">
      <c r="A2" s="510" t="s">
        <v>159</v>
      </c>
      <c r="B2" s="510"/>
      <c r="C2" s="510"/>
      <c r="D2" s="510"/>
      <c r="E2" s="510"/>
      <c r="F2" s="510"/>
      <c r="G2" s="510"/>
      <c r="H2" s="510"/>
      <c r="I2" s="510"/>
      <c r="J2" s="510"/>
      <c r="K2" s="510"/>
      <c r="L2" s="510"/>
      <c r="M2" s="510"/>
      <c r="N2" s="510"/>
      <c r="O2" s="139"/>
      <c r="P2" s="139"/>
      <c r="Q2" s="8"/>
    </row>
    <row r="3" spans="1:17" ht="12.75" x14ac:dyDescent="0.15">
      <c r="A3" s="511" t="str">
        <f>一般PL!A3</f>
        <v>自　平成２７年　４月　１日</v>
      </c>
      <c r="B3" s="511"/>
      <c r="C3" s="511"/>
      <c r="D3" s="511"/>
      <c r="E3" s="511"/>
      <c r="F3" s="511"/>
      <c r="G3" s="511"/>
      <c r="H3" s="511"/>
      <c r="I3" s="511"/>
      <c r="J3" s="511"/>
      <c r="K3" s="511"/>
      <c r="L3" s="511"/>
      <c r="M3" s="511"/>
      <c r="N3" s="511"/>
      <c r="Q3" s="8"/>
    </row>
    <row r="4" spans="1:17" ht="12.75" x14ac:dyDescent="0.15">
      <c r="A4" s="511" t="str">
        <f>一般PL!A4</f>
        <v>至　平成２８年　３月３１日</v>
      </c>
      <c r="B4" s="511"/>
      <c r="C4" s="511"/>
      <c r="D4" s="511"/>
      <c r="E4" s="511"/>
      <c r="F4" s="511"/>
      <c r="G4" s="511"/>
      <c r="H4" s="511"/>
      <c r="I4" s="511"/>
      <c r="J4" s="511"/>
      <c r="K4" s="511"/>
      <c r="L4" s="511"/>
      <c r="M4" s="511"/>
      <c r="N4" s="511"/>
      <c r="Q4" s="8"/>
    </row>
    <row r="5" spans="1:17" ht="18" thickBot="1" x14ac:dyDescent="0.25">
      <c r="A5" s="8"/>
      <c r="B5" s="8"/>
      <c r="D5" s="10"/>
      <c r="E5" s="10"/>
      <c r="F5" s="10"/>
      <c r="G5" s="10"/>
      <c r="H5" s="10"/>
      <c r="I5" s="10"/>
      <c r="J5" s="10"/>
      <c r="K5" s="10"/>
      <c r="L5" s="10"/>
      <c r="M5" s="11"/>
      <c r="N5" s="94" t="s">
        <v>22</v>
      </c>
      <c r="O5" s="10"/>
      <c r="Q5" s="8"/>
    </row>
    <row r="6" spans="1:17" ht="18" thickBot="1" x14ac:dyDescent="0.25">
      <c r="A6" s="557"/>
      <c r="B6" s="558"/>
      <c r="C6" s="558"/>
      <c r="D6" s="558"/>
      <c r="E6" s="558"/>
      <c r="F6" s="558"/>
      <c r="G6" s="558"/>
      <c r="H6" s="558"/>
      <c r="I6" s="558"/>
      <c r="J6" s="558"/>
      <c r="K6" s="558"/>
      <c r="L6" s="558"/>
      <c r="M6" s="558"/>
      <c r="N6" s="101" t="s">
        <v>72</v>
      </c>
      <c r="O6" s="10"/>
      <c r="P6" s="10"/>
      <c r="Q6" s="8"/>
    </row>
    <row r="7" spans="1:17" ht="12.75" x14ac:dyDescent="0.15">
      <c r="A7" s="12"/>
      <c r="B7" s="155" t="s">
        <v>59</v>
      </c>
      <c r="C7" s="155"/>
      <c r="D7" s="155"/>
      <c r="E7" s="155"/>
      <c r="F7" s="13"/>
      <c r="G7" s="155"/>
      <c r="H7" s="155"/>
      <c r="I7" s="155"/>
      <c r="J7" s="155"/>
      <c r="K7" s="13"/>
      <c r="L7" s="13"/>
      <c r="M7" s="13"/>
      <c r="N7" s="102" t="e">
        <f>#REF!</f>
        <v>#REF!</v>
      </c>
      <c r="O7" s="8"/>
      <c r="P7" s="8"/>
      <c r="Q7" s="8"/>
    </row>
    <row r="8" spans="1:17" ht="12.75" x14ac:dyDescent="0.15">
      <c r="A8" s="14"/>
      <c r="B8" s="8"/>
      <c r="C8" s="107" t="s">
        <v>106</v>
      </c>
      <c r="D8" s="107"/>
      <c r="E8" s="107"/>
      <c r="F8" s="107"/>
      <c r="G8" s="107"/>
      <c r="H8" s="107"/>
      <c r="I8" s="107"/>
      <c r="J8" s="107"/>
      <c r="K8" s="15"/>
      <c r="L8" s="15"/>
      <c r="M8" s="15"/>
      <c r="N8" s="86" t="e">
        <f>#REF!</f>
        <v>#REF!</v>
      </c>
      <c r="O8" s="8"/>
      <c r="P8" s="8"/>
      <c r="Q8" s="8"/>
    </row>
    <row r="9" spans="1:17" ht="12.75" x14ac:dyDescent="0.15">
      <c r="A9" s="14"/>
      <c r="B9" s="8"/>
      <c r="C9" s="107"/>
      <c r="D9" s="107" t="s">
        <v>107</v>
      </c>
      <c r="E9" s="107"/>
      <c r="F9" s="107"/>
      <c r="G9" s="107"/>
      <c r="H9" s="107"/>
      <c r="I9" s="107"/>
      <c r="J9" s="107"/>
      <c r="K9" s="15"/>
      <c r="L9" s="15"/>
      <c r="M9" s="15"/>
      <c r="N9" s="86" t="e">
        <f>#REF!</f>
        <v>#REF!</v>
      </c>
      <c r="O9" s="8"/>
      <c r="P9" s="8"/>
      <c r="Q9" s="8"/>
    </row>
    <row r="10" spans="1:17" ht="12.75" x14ac:dyDescent="0.15">
      <c r="A10" s="14"/>
      <c r="B10" s="8"/>
      <c r="C10" s="107"/>
      <c r="D10" s="107"/>
      <c r="E10" s="107" t="s">
        <v>108</v>
      </c>
      <c r="F10" s="107"/>
      <c r="G10" s="107"/>
      <c r="H10" s="107"/>
      <c r="I10" s="107"/>
      <c r="J10" s="107"/>
      <c r="K10" s="15"/>
      <c r="L10" s="15"/>
      <c r="M10" s="15"/>
      <c r="N10" s="86" t="e">
        <f>#REF!</f>
        <v>#REF!</v>
      </c>
      <c r="O10" s="8"/>
      <c r="P10" s="8"/>
      <c r="Q10" s="8"/>
    </row>
    <row r="11" spans="1:17" ht="12.75" x14ac:dyDescent="0.15">
      <c r="A11" s="14"/>
      <c r="B11" s="8"/>
      <c r="C11" s="107"/>
      <c r="D11" s="107"/>
      <c r="E11" s="107" t="s">
        <v>109</v>
      </c>
      <c r="F11" s="107"/>
      <c r="G11" s="107"/>
      <c r="H11" s="107"/>
      <c r="I11" s="107"/>
      <c r="J11" s="107"/>
      <c r="K11" s="15"/>
      <c r="L11" s="15"/>
      <c r="M11" s="15"/>
      <c r="N11" s="86" t="e">
        <f>#REF!</f>
        <v>#REF!</v>
      </c>
      <c r="O11" s="8"/>
      <c r="P11" s="8"/>
      <c r="Q11" s="8"/>
    </row>
    <row r="12" spans="1:17" ht="12.75" x14ac:dyDescent="0.15">
      <c r="A12" s="14"/>
      <c r="B12" s="8"/>
      <c r="C12" s="107"/>
      <c r="D12" s="107"/>
      <c r="E12" s="107" t="s">
        <v>110</v>
      </c>
      <c r="F12" s="107"/>
      <c r="G12" s="107"/>
      <c r="H12" s="107"/>
      <c r="I12" s="107"/>
      <c r="J12" s="107"/>
      <c r="K12" s="15"/>
      <c r="L12" s="15"/>
      <c r="M12" s="15"/>
      <c r="N12" s="86" t="e">
        <f>#REF!</f>
        <v>#REF!</v>
      </c>
      <c r="O12" s="8"/>
      <c r="P12" s="8"/>
      <c r="Q12" s="8"/>
    </row>
    <row r="13" spans="1:17" ht="12.75" x14ac:dyDescent="0.15">
      <c r="A13" s="14"/>
      <c r="B13" s="8"/>
      <c r="C13" s="107"/>
      <c r="D13" s="107"/>
      <c r="E13" s="107" t="s">
        <v>100</v>
      </c>
      <c r="F13" s="107"/>
      <c r="G13" s="107"/>
      <c r="H13" s="107"/>
      <c r="I13" s="107"/>
      <c r="J13" s="107"/>
      <c r="K13" s="15"/>
      <c r="L13" s="15"/>
      <c r="M13" s="15"/>
      <c r="N13" s="86" t="e">
        <f>#REF!</f>
        <v>#REF!</v>
      </c>
      <c r="O13" s="8"/>
      <c r="P13" s="8"/>
      <c r="Q13" s="8"/>
    </row>
    <row r="14" spans="1:17" ht="12.75" x14ac:dyDescent="0.15">
      <c r="A14" s="14"/>
      <c r="B14" s="8"/>
      <c r="C14" s="107"/>
      <c r="D14" s="107" t="s">
        <v>111</v>
      </c>
      <c r="E14" s="107"/>
      <c r="F14" s="107"/>
      <c r="G14" s="107"/>
      <c r="H14" s="107"/>
      <c r="I14" s="107"/>
      <c r="J14" s="107"/>
      <c r="K14" s="15"/>
      <c r="L14" s="15"/>
      <c r="M14" s="15"/>
      <c r="N14" s="86" t="e">
        <f>#REF!</f>
        <v>#REF!</v>
      </c>
      <c r="O14" s="14"/>
      <c r="P14" s="8"/>
      <c r="Q14" s="8"/>
    </row>
    <row r="15" spans="1:17" ht="12.75" x14ac:dyDescent="0.15">
      <c r="A15" s="14"/>
      <c r="B15" s="8"/>
      <c r="C15" s="107"/>
      <c r="D15" s="107"/>
      <c r="E15" s="107" t="s">
        <v>23</v>
      </c>
      <c r="F15" s="107"/>
      <c r="G15" s="107"/>
      <c r="H15" s="107"/>
      <c r="I15" s="107"/>
      <c r="J15" s="107"/>
      <c r="K15" s="15"/>
      <c r="L15" s="15"/>
      <c r="M15" s="15"/>
      <c r="N15" s="86" t="e">
        <f>#REF!</f>
        <v>#REF!</v>
      </c>
      <c r="O15" s="14"/>
      <c r="P15" s="8"/>
      <c r="Q15" s="8"/>
    </row>
    <row r="16" spans="1:17" ht="12.75" x14ac:dyDescent="0.15">
      <c r="A16" s="14"/>
      <c r="B16" s="8"/>
      <c r="C16" s="107"/>
      <c r="D16" s="107"/>
      <c r="E16" s="107" t="s">
        <v>14</v>
      </c>
      <c r="F16" s="107"/>
      <c r="G16" s="107"/>
      <c r="H16" s="107"/>
      <c r="I16" s="107"/>
      <c r="J16" s="107"/>
      <c r="K16" s="15"/>
      <c r="L16" s="15"/>
      <c r="M16" s="15"/>
      <c r="N16" s="86" t="e">
        <f>#REF!</f>
        <v>#REF!</v>
      </c>
      <c r="O16" s="14"/>
      <c r="P16" s="8"/>
      <c r="Q16" s="8"/>
    </row>
    <row r="17" spans="1:17" ht="12.75" x14ac:dyDescent="0.15">
      <c r="A17" s="14"/>
      <c r="B17" s="8"/>
      <c r="C17" s="107"/>
      <c r="D17" s="107"/>
      <c r="E17" s="107" t="s">
        <v>112</v>
      </c>
      <c r="F17" s="107"/>
      <c r="G17" s="107"/>
      <c r="H17" s="107"/>
      <c r="I17" s="107"/>
      <c r="J17" s="107"/>
      <c r="K17" s="15"/>
      <c r="L17" s="15"/>
      <c r="M17" s="15"/>
      <c r="N17" s="86" t="e">
        <f>#REF!</f>
        <v>#REF!</v>
      </c>
      <c r="O17" s="14"/>
      <c r="P17" s="8"/>
      <c r="Q17" s="8"/>
    </row>
    <row r="18" spans="1:17" ht="12.75" x14ac:dyDescent="0.15">
      <c r="A18" s="14"/>
      <c r="B18" s="8"/>
      <c r="C18" s="107"/>
      <c r="D18" s="107"/>
      <c r="E18" s="107" t="s">
        <v>100</v>
      </c>
      <c r="F18" s="107"/>
      <c r="G18" s="107"/>
      <c r="H18" s="107"/>
      <c r="I18" s="107"/>
      <c r="J18" s="107"/>
      <c r="K18" s="15"/>
      <c r="L18" s="15"/>
      <c r="M18" s="15"/>
      <c r="N18" s="86" t="e">
        <f>#REF!</f>
        <v>#REF!</v>
      </c>
      <c r="O18" s="14"/>
      <c r="P18" s="8"/>
      <c r="Q18" s="8"/>
    </row>
    <row r="19" spans="1:17" ht="12.75" x14ac:dyDescent="0.15">
      <c r="A19" s="14"/>
      <c r="B19" s="8"/>
      <c r="C19" s="107"/>
      <c r="D19" s="107" t="s">
        <v>113</v>
      </c>
      <c r="E19" s="107"/>
      <c r="F19" s="107"/>
      <c r="G19" s="107"/>
      <c r="H19" s="107"/>
      <c r="I19" s="107"/>
      <c r="J19" s="107"/>
      <c r="K19" s="15"/>
      <c r="L19" s="15"/>
      <c r="M19" s="15"/>
      <c r="N19" s="86" t="e">
        <f>#REF!</f>
        <v>#REF!</v>
      </c>
      <c r="O19" s="14"/>
      <c r="P19" s="110"/>
      <c r="Q19" s="110"/>
    </row>
    <row r="20" spans="1:17" ht="12.75" x14ac:dyDescent="0.15">
      <c r="A20" s="14"/>
      <c r="B20" s="8"/>
      <c r="C20" s="107"/>
      <c r="D20" s="107"/>
      <c r="E20" s="15" t="s">
        <v>38</v>
      </c>
      <c r="F20" s="15"/>
      <c r="G20" s="107"/>
      <c r="H20" s="15"/>
      <c r="I20" s="107"/>
      <c r="J20" s="107"/>
      <c r="K20" s="15"/>
      <c r="L20" s="15"/>
      <c r="M20" s="15"/>
      <c r="N20" s="86" t="e">
        <f>#REF!</f>
        <v>#REF!</v>
      </c>
      <c r="O20" s="14"/>
      <c r="P20" s="110"/>
      <c r="Q20" s="110"/>
    </row>
    <row r="21" spans="1:17" ht="12.75" x14ac:dyDescent="0.15">
      <c r="A21" s="14"/>
      <c r="B21" s="8"/>
      <c r="C21" s="107"/>
      <c r="D21" s="107"/>
      <c r="E21" s="107" t="s">
        <v>114</v>
      </c>
      <c r="F21" s="107"/>
      <c r="G21" s="107"/>
      <c r="H21" s="107"/>
      <c r="I21" s="107"/>
      <c r="J21" s="107"/>
      <c r="K21" s="15"/>
      <c r="L21" s="15"/>
      <c r="M21" s="15"/>
      <c r="N21" s="86" t="e">
        <f>#REF!</f>
        <v>#REF!</v>
      </c>
      <c r="O21" s="14"/>
      <c r="P21" s="110"/>
      <c r="Q21" s="110"/>
    </row>
    <row r="22" spans="1:17" ht="12.75" x14ac:dyDescent="0.15">
      <c r="A22" s="14"/>
      <c r="B22" s="8"/>
      <c r="C22" s="107"/>
      <c r="D22" s="107"/>
      <c r="E22" s="107" t="s">
        <v>0</v>
      </c>
      <c r="F22" s="107"/>
      <c r="G22" s="107"/>
      <c r="H22" s="107"/>
      <c r="I22" s="107"/>
      <c r="J22" s="107"/>
      <c r="K22" s="15"/>
      <c r="L22" s="15"/>
      <c r="M22" s="15"/>
      <c r="N22" s="86" t="e">
        <f>#REF!</f>
        <v>#REF!</v>
      </c>
      <c r="O22" s="14"/>
      <c r="P22" s="110"/>
      <c r="Q22" s="110"/>
    </row>
    <row r="23" spans="1:17" ht="12.75" x14ac:dyDescent="0.15">
      <c r="A23" s="14"/>
      <c r="B23" s="8"/>
      <c r="C23" s="16" t="s">
        <v>39</v>
      </c>
      <c r="D23" s="16"/>
      <c r="E23" s="107"/>
      <c r="F23" s="16"/>
      <c r="G23" s="107"/>
      <c r="H23" s="107"/>
      <c r="I23" s="107"/>
      <c r="J23" s="107"/>
      <c r="K23" s="15"/>
      <c r="L23" s="15"/>
      <c r="M23" s="15"/>
      <c r="N23" s="86" t="e">
        <f>#REF!</f>
        <v>#REF!</v>
      </c>
      <c r="O23" s="14"/>
      <c r="P23" s="110"/>
      <c r="Q23" s="110"/>
    </row>
    <row r="24" spans="1:17" ht="12.75" x14ac:dyDescent="0.15">
      <c r="A24" s="14"/>
      <c r="B24" s="8"/>
      <c r="C24" s="107"/>
      <c r="D24" s="107" t="s">
        <v>115</v>
      </c>
      <c r="E24" s="107"/>
      <c r="F24" s="15"/>
      <c r="G24" s="107"/>
      <c r="H24" s="107"/>
      <c r="I24" s="107"/>
      <c r="J24" s="107"/>
      <c r="K24" s="15"/>
      <c r="L24" s="15"/>
      <c r="M24" s="15"/>
      <c r="N24" s="86" t="e">
        <f>#REF!</f>
        <v>#REF!</v>
      </c>
      <c r="O24" s="14"/>
      <c r="P24" s="110"/>
      <c r="Q24" s="110"/>
    </row>
    <row r="25" spans="1:17" ht="12.75" x14ac:dyDescent="0.15">
      <c r="A25" s="14"/>
      <c r="B25" s="8"/>
      <c r="C25" s="107"/>
      <c r="D25" s="107" t="s">
        <v>40</v>
      </c>
      <c r="E25" s="107"/>
      <c r="F25" s="15"/>
      <c r="G25" s="107"/>
      <c r="H25" s="107"/>
      <c r="I25" s="107"/>
      <c r="J25" s="107"/>
      <c r="K25" s="15"/>
      <c r="L25" s="15"/>
      <c r="M25" s="15"/>
      <c r="N25" s="86" t="e">
        <f>#REF!</f>
        <v>#REF!</v>
      </c>
      <c r="O25" s="14"/>
      <c r="P25" s="8"/>
      <c r="Q25" s="8"/>
    </row>
    <row r="26" spans="1:17" ht="12.75" x14ac:dyDescent="0.15">
      <c r="A26" s="14"/>
      <c r="B26" s="8"/>
      <c r="C26" s="107"/>
      <c r="D26" s="156" t="s">
        <v>116</v>
      </c>
      <c r="E26" s="156"/>
      <c r="F26" s="156"/>
      <c r="G26" s="156"/>
      <c r="H26" s="156"/>
      <c r="I26" s="107"/>
      <c r="J26" s="107"/>
      <c r="K26" s="15"/>
      <c r="L26" s="15"/>
      <c r="M26" s="15"/>
      <c r="N26" s="86" t="e">
        <f>#REF!</f>
        <v>#REF!</v>
      </c>
      <c r="O26" s="14"/>
      <c r="P26" s="8"/>
      <c r="Q26" s="8"/>
    </row>
    <row r="27" spans="1:17" ht="12.75" x14ac:dyDescent="0.15">
      <c r="A27" s="14"/>
      <c r="B27" s="8"/>
      <c r="C27" s="107"/>
      <c r="D27" s="157" t="s">
        <v>193</v>
      </c>
      <c r="E27" s="157"/>
      <c r="F27" s="107"/>
      <c r="G27" s="157"/>
      <c r="H27" s="157"/>
      <c r="I27" s="157"/>
      <c r="J27" s="157"/>
      <c r="K27" s="17"/>
      <c r="L27" s="17"/>
      <c r="M27" s="17"/>
      <c r="N27" s="86" t="e">
        <f>#REF!</f>
        <v>#REF!</v>
      </c>
      <c r="O27" s="14"/>
      <c r="P27" s="8"/>
      <c r="Q27" s="8"/>
    </row>
    <row r="28" spans="1:17" ht="12.75" x14ac:dyDescent="0.15">
      <c r="A28" s="14"/>
      <c r="B28" s="158" t="s">
        <v>117</v>
      </c>
      <c r="C28" s="158"/>
      <c r="D28" s="157"/>
      <c r="E28" s="157"/>
      <c r="F28" s="157"/>
      <c r="G28" s="157"/>
      <c r="H28" s="157"/>
      <c r="I28" s="17"/>
      <c r="J28" s="17"/>
      <c r="K28" s="17"/>
      <c r="L28" s="502"/>
      <c r="M28" s="502"/>
      <c r="N28" s="86" t="e">
        <f>#REF!</f>
        <v>#REF!</v>
      </c>
      <c r="O28" s="14"/>
      <c r="P28" s="8"/>
      <c r="Q28" s="8"/>
    </row>
    <row r="29" spans="1:17" ht="12.75" x14ac:dyDescent="0.15">
      <c r="A29" s="14"/>
      <c r="B29" s="8"/>
      <c r="C29" s="108" t="s">
        <v>41</v>
      </c>
      <c r="D29" s="108"/>
      <c r="E29" s="107"/>
      <c r="F29" s="107"/>
      <c r="G29" s="107"/>
      <c r="H29" s="107"/>
      <c r="I29" s="19"/>
      <c r="J29" s="19"/>
      <c r="K29" s="19"/>
      <c r="L29" s="502"/>
      <c r="M29" s="502"/>
      <c r="N29" s="86" t="e">
        <f>#REF!</f>
        <v>#REF!</v>
      </c>
      <c r="O29" s="14"/>
      <c r="P29" s="8"/>
      <c r="Q29" s="8"/>
    </row>
    <row r="30" spans="1:17" ht="12.75" x14ac:dyDescent="0.15">
      <c r="A30" s="14"/>
      <c r="B30" s="8"/>
      <c r="C30" s="107" t="s">
        <v>100</v>
      </c>
      <c r="D30" s="107"/>
      <c r="E30" s="15"/>
      <c r="F30" s="107"/>
      <c r="G30" s="107"/>
      <c r="H30" s="107"/>
      <c r="I30" s="19"/>
      <c r="J30" s="19"/>
      <c r="K30" s="19"/>
      <c r="L30" s="502"/>
      <c r="M30" s="502"/>
      <c r="N30" s="86" t="e">
        <f>#REF!</f>
        <v>#REF!</v>
      </c>
      <c r="O30" s="63"/>
      <c r="P30" s="4"/>
      <c r="Q30" s="8"/>
    </row>
    <row r="31" spans="1:17" ht="12.75" x14ac:dyDescent="0.15">
      <c r="A31" s="140" t="s">
        <v>66</v>
      </c>
      <c r="B31" s="21"/>
      <c r="C31" s="106"/>
      <c r="D31" s="106"/>
      <c r="E31" s="21"/>
      <c r="F31" s="106"/>
      <c r="G31" s="106"/>
      <c r="H31" s="106"/>
      <c r="I31" s="22"/>
      <c r="J31" s="22"/>
      <c r="K31" s="22"/>
      <c r="L31" s="23"/>
      <c r="M31" s="23"/>
      <c r="N31" s="95" t="e">
        <f>#REF!</f>
        <v>#REF!</v>
      </c>
      <c r="O31" s="63"/>
      <c r="P31" s="4"/>
      <c r="Q31" s="8"/>
    </row>
    <row r="32" spans="1:17" ht="12.75" x14ac:dyDescent="0.15">
      <c r="A32" s="141"/>
      <c r="B32" s="107" t="s">
        <v>118</v>
      </c>
      <c r="C32" s="107"/>
      <c r="D32" s="107"/>
      <c r="E32" s="15"/>
      <c r="F32" s="107"/>
      <c r="G32" s="107"/>
      <c r="H32" s="107"/>
      <c r="I32" s="19"/>
      <c r="J32" s="19"/>
      <c r="K32" s="19"/>
      <c r="L32" s="18"/>
      <c r="M32" s="18"/>
      <c r="N32" s="86" t="e">
        <f>#REF!</f>
        <v>#REF!</v>
      </c>
      <c r="O32" s="63"/>
      <c r="P32" s="4"/>
      <c r="Q32" s="8"/>
    </row>
    <row r="33" spans="1:17" ht="12.75" x14ac:dyDescent="0.15">
      <c r="A33" s="141"/>
      <c r="B33" s="107"/>
      <c r="C33" s="107" t="s">
        <v>119</v>
      </c>
      <c r="D33" s="107"/>
      <c r="E33" s="15"/>
      <c r="F33" s="107"/>
      <c r="G33" s="107"/>
      <c r="H33" s="107"/>
      <c r="I33" s="19"/>
      <c r="J33" s="19"/>
      <c r="K33" s="19"/>
      <c r="L33" s="18"/>
      <c r="M33" s="18"/>
      <c r="N33" s="86" t="e">
        <f>#REF!</f>
        <v>#REF!</v>
      </c>
      <c r="O33" s="63"/>
      <c r="P33" s="4"/>
      <c r="Q33" s="8"/>
    </row>
    <row r="34" spans="1:17" ht="12.75" x14ac:dyDescent="0.15">
      <c r="A34" s="14"/>
      <c r="B34" s="8"/>
      <c r="C34" s="16" t="s">
        <v>120</v>
      </c>
      <c r="D34" s="16"/>
      <c r="E34" s="107"/>
      <c r="F34" s="16"/>
      <c r="G34" s="107"/>
      <c r="H34" s="107"/>
      <c r="I34" s="157"/>
      <c r="J34" s="157"/>
      <c r="K34" s="17"/>
      <c r="L34" s="17"/>
      <c r="M34" s="17"/>
      <c r="N34" s="86" t="e">
        <f>#REF!</f>
        <v>#REF!</v>
      </c>
      <c r="O34" s="14"/>
      <c r="P34" s="8"/>
      <c r="Q34" s="8"/>
    </row>
    <row r="35" spans="1:17" ht="12.75" x14ac:dyDescent="0.15">
      <c r="A35" s="14"/>
      <c r="B35" s="8"/>
      <c r="C35" s="15" t="s">
        <v>121</v>
      </c>
      <c r="D35" s="15"/>
      <c r="E35" s="107"/>
      <c r="F35" s="15"/>
      <c r="G35" s="107"/>
      <c r="H35" s="15"/>
      <c r="I35" s="107"/>
      <c r="J35" s="107"/>
      <c r="K35" s="15"/>
      <c r="L35" s="15"/>
      <c r="M35" s="15"/>
      <c r="N35" s="86" t="e">
        <f>#REF!</f>
        <v>#REF!</v>
      </c>
      <c r="O35" s="14"/>
      <c r="P35" s="8"/>
      <c r="Q35" s="8"/>
    </row>
    <row r="36" spans="1:17" ht="12.75" x14ac:dyDescent="0.15">
      <c r="A36" s="14"/>
      <c r="B36" s="8"/>
      <c r="C36" s="107" t="s">
        <v>122</v>
      </c>
      <c r="D36" s="107"/>
      <c r="E36" s="107"/>
      <c r="F36" s="107"/>
      <c r="G36" s="107"/>
      <c r="H36" s="107"/>
      <c r="I36" s="107"/>
      <c r="J36" s="107"/>
      <c r="K36" s="15"/>
      <c r="L36" s="15"/>
      <c r="M36" s="15"/>
      <c r="N36" s="86" t="e">
        <f>#REF!</f>
        <v>#REF!</v>
      </c>
      <c r="O36" s="14"/>
      <c r="P36" s="8"/>
      <c r="Q36" s="8"/>
    </row>
    <row r="37" spans="1:17" ht="12.75" x14ac:dyDescent="0.15">
      <c r="A37" s="14"/>
      <c r="B37" s="8"/>
      <c r="C37" s="107" t="s">
        <v>100</v>
      </c>
      <c r="D37" s="107"/>
      <c r="E37" s="107"/>
      <c r="F37" s="107"/>
      <c r="G37" s="107"/>
      <c r="H37" s="107"/>
      <c r="I37" s="107"/>
      <c r="J37" s="107"/>
      <c r="K37" s="15"/>
      <c r="L37" s="15"/>
      <c r="M37" s="15"/>
      <c r="N37" s="86" t="e">
        <f>#REF!</f>
        <v>#REF!</v>
      </c>
      <c r="O37" s="14"/>
      <c r="P37" s="8"/>
      <c r="Q37" s="8"/>
    </row>
    <row r="38" spans="1:17" ht="12.75" x14ac:dyDescent="0.15">
      <c r="A38" s="14"/>
      <c r="B38" s="107" t="s">
        <v>123</v>
      </c>
      <c r="C38" s="107"/>
      <c r="D38" s="107"/>
      <c r="E38" s="107"/>
      <c r="F38" s="107"/>
      <c r="G38" s="107"/>
      <c r="H38" s="107"/>
      <c r="I38" s="19"/>
      <c r="J38" s="19"/>
      <c r="K38" s="19"/>
      <c r="L38" s="502"/>
      <c r="M38" s="502"/>
      <c r="N38" s="86" t="e">
        <f>#REF!</f>
        <v>#REF!</v>
      </c>
      <c r="O38" s="14"/>
      <c r="P38" s="8"/>
      <c r="Q38" s="8"/>
    </row>
    <row r="39" spans="1:17" ht="12.75" x14ac:dyDescent="0.15">
      <c r="A39" s="14"/>
      <c r="B39" s="8"/>
      <c r="C39" s="107" t="s">
        <v>15</v>
      </c>
      <c r="D39" s="107"/>
      <c r="E39" s="107"/>
      <c r="F39" s="107"/>
      <c r="G39" s="107"/>
      <c r="H39" s="107"/>
      <c r="I39" s="19"/>
      <c r="J39" s="19"/>
      <c r="K39" s="19"/>
      <c r="L39" s="502"/>
      <c r="M39" s="502"/>
      <c r="N39" s="86" t="e">
        <f>#REF!</f>
        <v>#REF!</v>
      </c>
      <c r="O39" s="555"/>
      <c r="P39" s="556"/>
      <c r="Q39" s="8"/>
    </row>
    <row r="40" spans="1:17" ht="13.5" thickBot="1" x14ac:dyDescent="0.2">
      <c r="A40" s="14"/>
      <c r="B40" s="8"/>
      <c r="C40" s="107" t="s">
        <v>0</v>
      </c>
      <c r="D40" s="107"/>
      <c r="E40" s="107"/>
      <c r="F40" s="107"/>
      <c r="G40" s="107"/>
      <c r="H40" s="107"/>
      <c r="I40" s="19"/>
      <c r="J40" s="19"/>
      <c r="K40" s="19"/>
      <c r="L40" s="502"/>
      <c r="M40" s="502"/>
      <c r="N40" s="86" t="e">
        <f>#REF!</f>
        <v>#REF!</v>
      </c>
      <c r="O40" s="160"/>
      <c r="P40" s="159"/>
      <c r="Q40" s="8"/>
    </row>
    <row r="41" spans="1:17" ht="13.5" thickBot="1" x14ac:dyDescent="0.2">
      <c r="A41" s="90" t="s">
        <v>194</v>
      </c>
      <c r="B41" s="91"/>
      <c r="C41" s="142"/>
      <c r="D41" s="142"/>
      <c r="E41" s="142"/>
      <c r="F41" s="142"/>
      <c r="G41" s="142"/>
      <c r="H41" s="142"/>
      <c r="I41" s="142"/>
      <c r="J41" s="142"/>
      <c r="K41" s="143"/>
      <c r="L41" s="143"/>
      <c r="M41" s="143"/>
      <c r="N41" s="97" t="e">
        <f>#REF!</f>
        <v>#REF!</v>
      </c>
      <c r="O41" s="161"/>
      <c r="P41" s="89"/>
      <c r="Q41" s="8"/>
    </row>
    <row r="42" spans="1:17" ht="12.75" x14ac:dyDescent="0.15">
      <c r="A42" s="8"/>
      <c r="B42" s="8"/>
      <c r="C42" s="8"/>
      <c r="D42" s="8"/>
      <c r="E42" s="8"/>
      <c r="F42" s="8"/>
      <c r="G42" s="8"/>
      <c r="H42" s="8"/>
      <c r="I42" s="8"/>
      <c r="J42" s="8"/>
      <c r="K42" s="8"/>
      <c r="L42" s="8"/>
      <c r="M42" s="8"/>
      <c r="N42" s="8"/>
      <c r="O42" s="8"/>
      <c r="P42" s="8"/>
      <c r="Q42" s="8"/>
    </row>
  </sheetData>
  <mergeCells count="12">
    <mergeCell ref="O39:P39"/>
    <mergeCell ref="L40:M40"/>
    <mergeCell ref="A1:N1"/>
    <mergeCell ref="A2:N2"/>
    <mergeCell ref="A3:N3"/>
    <mergeCell ref="A4:N4"/>
    <mergeCell ref="A6:M6"/>
    <mergeCell ref="L28:M28"/>
    <mergeCell ref="L29:M29"/>
    <mergeCell ref="L30:M30"/>
    <mergeCell ref="L38:M38"/>
    <mergeCell ref="L39:M39"/>
  </mergeCells>
  <phoneticPr fontId="4"/>
  <printOptions horizontalCentered="1"/>
  <pageMargins left="0.70866141732283472" right="0.70866141732283472" top="0.74803149606299213" bottom="0.74803149606299213" header="0.31496062992125984" footer="0.31496062992125984"/>
  <pageSetup paperSize="9" scale="96" orientation="portrait" horizontalDpi="429496729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4"/>
  <sheetViews>
    <sheetView zoomScaleNormal="100" workbookViewId="0">
      <pane ySplit="7" topLeftCell="A8" activePane="bottomLeft" state="frozen"/>
      <selection activeCell="O22" sqref="O22:P22"/>
      <selection pane="bottomLeft" activeCell="O22" sqref="O22:P22"/>
    </sheetView>
  </sheetViews>
  <sheetFormatPr defaultRowHeight="12" x14ac:dyDescent="0.15"/>
  <cols>
    <col min="1" max="14" width="2.7109375" customWidth="1"/>
    <col min="15" max="17" width="21.28515625" customWidth="1"/>
  </cols>
  <sheetData>
    <row r="1" spans="1:18" ht="13.5" x14ac:dyDescent="0.15">
      <c r="A1" s="8"/>
      <c r="B1" s="8"/>
      <c r="C1" s="509" t="s">
        <v>182</v>
      </c>
      <c r="D1" s="509"/>
      <c r="E1" s="509"/>
      <c r="F1" s="509"/>
      <c r="G1" s="509"/>
      <c r="H1" s="509"/>
      <c r="I1" s="509"/>
      <c r="J1" s="509"/>
      <c r="K1" s="509"/>
      <c r="L1" s="509"/>
      <c r="M1" s="509"/>
      <c r="N1" s="509"/>
      <c r="O1" s="509"/>
      <c r="P1" s="509"/>
      <c r="Q1" s="509"/>
      <c r="R1" s="9"/>
    </row>
    <row r="2" spans="1:18" ht="18.75" x14ac:dyDescent="0.15">
      <c r="A2" s="510" t="s">
        <v>195</v>
      </c>
      <c r="B2" s="510"/>
      <c r="C2" s="510"/>
      <c r="D2" s="510"/>
      <c r="E2" s="510"/>
      <c r="F2" s="510"/>
      <c r="G2" s="510"/>
      <c r="H2" s="510"/>
      <c r="I2" s="510"/>
      <c r="J2" s="510"/>
      <c r="K2" s="510"/>
      <c r="L2" s="510"/>
      <c r="M2" s="510"/>
      <c r="N2" s="510"/>
      <c r="O2" s="510"/>
      <c r="P2" s="510"/>
      <c r="Q2" s="510"/>
      <c r="R2" s="8"/>
    </row>
    <row r="3" spans="1:18" ht="12.75" x14ac:dyDescent="0.15">
      <c r="A3" s="511" t="str">
        <f>一般PL!A3</f>
        <v>自　平成２７年　４月　１日</v>
      </c>
      <c r="B3" s="511"/>
      <c r="C3" s="511"/>
      <c r="D3" s="511"/>
      <c r="E3" s="511"/>
      <c r="F3" s="511"/>
      <c r="G3" s="511"/>
      <c r="H3" s="511"/>
      <c r="I3" s="511"/>
      <c r="J3" s="511"/>
      <c r="K3" s="511"/>
      <c r="L3" s="511"/>
      <c r="M3" s="511"/>
      <c r="N3" s="511"/>
      <c r="O3" s="511"/>
      <c r="P3" s="511"/>
      <c r="Q3" s="511"/>
      <c r="R3" s="8"/>
    </row>
    <row r="4" spans="1:18" ht="12.75" x14ac:dyDescent="0.15">
      <c r="A4" s="511" t="str">
        <f>一般PL!A4</f>
        <v>至　平成２８年　３月３１日</v>
      </c>
      <c r="B4" s="511"/>
      <c r="C4" s="511"/>
      <c r="D4" s="511"/>
      <c r="E4" s="511"/>
      <c r="F4" s="511"/>
      <c r="G4" s="511"/>
      <c r="H4" s="511"/>
      <c r="I4" s="511"/>
      <c r="J4" s="511"/>
      <c r="K4" s="511"/>
      <c r="L4" s="511"/>
      <c r="M4" s="511"/>
      <c r="N4" s="511"/>
      <c r="O4" s="511"/>
      <c r="P4" s="511"/>
      <c r="Q4" s="511"/>
      <c r="R4" s="8"/>
    </row>
    <row r="5" spans="1:18" ht="18" thickBot="1" x14ac:dyDescent="0.25">
      <c r="A5" s="8"/>
      <c r="B5" s="8"/>
      <c r="C5" s="8"/>
      <c r="E5" s="10"/>
      <c r="F5" s="10"/>
      <c r="G5" s="10"/>
      <c r="H5" s="10"/>
      <c r="I5" s="10"/>
      <c r="J5" s="10"/>
      <c r="K5" s="10"/>
      <c r="L5" s="10"/>
      <c r="M5" s="10"/>
      <c r="N5" s="11"/>
      <c r="O5" s="10"/>
      <c r="P5" s="10"/>
      <c r="Q5" s="94" t="s">
        <v>22</v>
      </c>
      <c r="R5" s="8"/>
    </row>
    <row r="6" spans="1:18" ht="17.25" x14ac:dyDescent="0.2">
      <c r="A6" s="542" t="s">
        <v>71</v>
      </c>
      <c r="B6" s="543"/>
      <c r="C6" s="543"/>
      <c r="D6" s="543"/>
      <c r="E6" s="543"/>
      <c r="F6" s="543"/>
      <c r="G6" s="543"/>
      <c r="H6" s="543"/>
      <c r="I6" s="543"/>
      <c r="J6" s="543"/>
      <c r="K6" s="543"/>
      <c r="L6" s="543"/>
      <c r="M6" s="543"/>
      <c r="N6" s="544"/>
      <c r="O6" s="548" t="s">
        <v>72</v>
      </c>
      <c r="P6" s="162"/>
      <c r="Q6" s="163"/>
      <c r="R6" s="8"/>
    </row>
    <row r="7" spans="1:18" ht="26.25" thickBot="1" x14ac:dyDescent="0.2">
      <c r="A7" s="559"/>
      <c r="B7" s="560"/>
      <c r="C7" s="560"/>
      <c r="D7" s="560"/>
      <c r="E7" s="560"/>
      <c r="F7" s="560"/>
      <c r="G7" s="560"/>
      <c r="H7" s="560"/>
      <c r="I7" s="560"/>
      <c r="J7" s="560"/>
      <c r="K7" s="560"/>
      <c r="L7" s="560"/>
      <c r="M7" s="560"/>
      <c r="N7" s="561"/>
      <c r="O7" s="562"/>
      <c r="P7" s="164" t="s">
        <v>196</v>
      </c>
      <c r="Q7" s="165" t="s">
        <v>187</v>
      </c>
      <c r="R7" s="8"/>
    </row>
    <row r="8" spans="1:18" ht="12.75" x14ac:dyDescent="0.15">
      <c r="A8" s="141" t="s">
        <v>136</v>
      </c>
      <c r="B8" s="8"/>
      <c r="C8" s="166"/>
      <c r="D8" s="167"/>
      <c r="E8" s="168"/>
      <c r="F8" s="169"/>
      <c r="G8" s="169"/>
      <c r="H8" s="170"/>
      <c r="I8" s="169"/>
      <c r="J8" s="171"/>
      <c r="K8" s="172"/>
      <c r="L8" s="172"/>
      <c r="M8" s="172"/>
      <c r="N8" s="172"/>
      <c r="O8" s="173" t="e">
        <f>#REF!</f>
        <v>#REF!</v>
      </c>
      <c r="P8" s="174" t="e">
        <f>#REF!</f>
        <v>#REF!</v>
      </c>
      <c r="Q8" s="175" t="e">
        <f>O8-P8</f>
        <v>#REF!</v>
      </c>
      <c r="R8" s="8"/>
    </row>
    <row r="9" spans="1:18" ht="12.75" x14ac:dyDescent="0.15">
      <c r="A9" s="152"/>
      <c r="B9" s="44" t="s">
        <v>125</v>
      </c>
      <c r="C9" s="44"/>
      <c r="D9" s="153"/>
      <c r="E9" s="153"/>
      <c r="F9" s="153"/>
      <c r="G9" s="153"/>
      <c r="H9" s="153"/>
      <c r="I9" s="153"/>
      <c r="J9" s="153"/>
      <c r="K9" s="153"/>
      <c r="L9" s="50"/>
      <c r="M9" s="50"/>
      <c r="N9" s="50"/>
      <c r="O9" s="176" t="e">
        <f>-#REF!</f>
        <v>#REF!</v>
      </c>
      <c r="P9" s="81"/>
      <c r="Q9" s="96" t="e">
        <f>O9</f>
        <v>#REF!</v>
      </c>
      <c r="R9" s="8"/>
    </row>
    <row r="10" spans="1:18" ht="12.75" x14ac:dyDescent="0.15">
      <c r="A10" s="14"/>
      <c r="B10" s="15" t="s">
        <v>12</v>
      </c>
      <c r="C10" s="15"/>
      <c r="D10" s="15"/>
      <c r="E10" s="19"/>
      <c r="F10" s="19"/>
      <c r="G10" s="19"/>
      <c r="H10" s="19"/>
      <c r="I10" s="19"/>
      <c r="J10" s="19"/>
      <c r="K10" s="154"/>
      <c r="L10" s="24"/>
      <c r="M10" s="24"/>
      <c r="N10" s="24"/>
      <c r="O10" s="177" t="e">
        <f>#REF!</f>
        <v>#REF!</v>
      </c>
      <c r="P10" s="83"/>
      <c r="Q10" s="86" t="e">
        <f>O10</f>
        <v>#REF!</v>
      </c>
      <c r="R10" s="8"/>
    </row>
    <row r="11" spans="1:18" ht="12.75" x14ac:dyDescent="0.15">
      <c r="A11" s="14"/>
      <c r="B11" s="8"/>
      <c r="C11" s="15" t="s">
        <v>126</v>
      </c>
      <c r="D11" s="15"/>
      <c r="E11" s="25"/>
      <c r="F11" s="25"/>
      <c r="G11" s="25"/>
      <c r="H11" s="25"/>
      <c r="I11" s="25"/>
      <c r="J11" s="15"/>
      <c r="K11" s="154"/>
      <c r="L11" s="24"/>
      <c r="M11" s="24"/>
      <c r="N11" s="24"/>
      <c r="O11" s="177" t="e">
        <f>#REF!</f>
        <v>#REF!</v>
      </c>
      <c r="P11" s="83"/>
      <c r="Q11" s="86" t="e">
        <f>O11</f>
        <v>#REF!</v>
      </c>
      <c r="R11" s="8"/>
    </row>
    <row r="12" spans="1:18" ht="12.75" x14ac:dyDescent="0.15">
      <c r="A12" s="26"/>
      <c r="B12" s="8"/>
      <c r="C12" s="15" t="s">
        <v>197</v>
      </c>
      <c r="D12" s="27"/>
      <c r="E12" s="27"/>
      <c r="F12" s="27"/>
      <c r="G12" s="27"/>
      <c r="H12" s="27"/>
      <c r="I12" s="27"/>
      <c r="J12" s="15"/>
      <c r="K12" s="154"/>
      <c r="L12" s="24"/>
      <c r="M12" s="24"/>
      <c r="N12" s="24"/>
      <c r="O12" s="177" t="e">
        <f>#REF!</f>
        <v>#REF!</v>
      </c>
      <c r="P12" s="84"/>
      <c r="Q12" s="86" t="e">
        <f>O12</f>
        <v>#REF!</v>
      </c>
      <c r="R12" s="8"/>
    </row>
    <row r="13" spans="1:18" ht="12.75" x14ac:dyDescent="0.15">
      <c r="A13" s="20"/>
      <c r="B13" s="21" t="s">
        <v>190</v>
      </c>
      <c r="C13" s="28"/>
      <c r="D13" s="29"/>
      <c r="E13" s="29"/>
      <c r="F13" s="29"/>
      <c r="G13" s="30"/>
      <c r="H13" s="30"/>
      <c r="I13" s="30"/>
      <c r="J13" s="21"/>
      <c r="K13" s="31"/>
      <c r="L13" s="31"/>
      <c r="M13" s="31"/>
      <c r="N13" s="31"/>
      <c r="O13" s="178" t="e">
        <f>#REF!</f>
        <v>#REF!</v>
      </c>
      <c r="P13" s="85"/>
      <c r="Q13" s="95" t="e">
        <f>O13</f>
        <v>#REF!</v>
      </c>
      <c r="R13" s="8"/>
    </row>
    <row r="14" spans="1:18" ht="12.75" x14ac:dyDescent="0.15">
      <c r="A14" s="14"/>
      <c r="B14" s="15" t="s">
        <v>129</v>
      </c>
      <c r="C14" s="15"/>
      <c r="D14" s="27"/>
      <c r="E14" s="27"/>
      <c r="F14" s="27"/>
      <c r="G14" s="25"/>
      <c r="H14" s="25"/>
      <c r="I14" s="25"/>
      <c r="J14" s="15"/>
      <c r="K14" s="8"/>
      <c r="L14" s="8"/>
      <c r="M14" s="8"/>
      <c r="N14" s="8"/>
      <c r="O14" s="179"/>
      <c r="P14" s="82" t="e">
        <f>#REF!</f>
        <v>#REF!</v>
      </c>
      <c r="Q14" s="86" t="e">
        <f>-P14</f>
        <v>#REF!</v>
      </c>
      <c r="R14" s="8"/>
    </row>
    <row r="15" spans="1:18" ht="12.75" x14ac:dyDescent="0.15">
      <c r="A15" s="14"/>
      <c r="B15" s="8"/>
      <c r="C15" s="27" t="s">
        <v>130</v>
      </c>
      <c r="D15" s="27"/>
      <c r="E15" s="27"/>
      <c r="F15" s="25"/>
      <c r="G15" s="25"/>
      <c r="H15" s="25"/>
      <c r="I15" s="25"/>
      <c r="J15" s="15"/>
      <c r="K15" s="8"/>
      <c r="L15" s="8"/>
      <c r="M15" s="8"/>
      <c r="N15" s="8"/>
      <c r="O15" s="179"/>
      <c r="P15" s="89" t="e">
        <f>#REF!</f>
        <v>#REF!</v>
      </c>
      <c r="Q15" s="86" t="e">
        <f>-P15</f>
        <v>#REF!</v>
      </c>
      <c r="R15" s="8"/>
    </row>
    <row r="16" spans="1:18" ht="12.75" x14ac:dyDescent="0.15">
      <c r="A16" s="14"/>
      <c r="B16" s="8"/>
      <c r="C16" s="27" t="s">
        <v>131</v>
      </c>
      <c r="D16" s="27"/>
      <c r="E16" s="27"/>
      <c r="F16" s="27"/>
      <c r="G16" s="25"/>
      <c r="H16" s="25"/>
      <c r="I16" s="25"/>
      <c r="J16" s="15"/>
      <c r="K16" s="8"/>
      <c r="L16" s="8"/>
      <c r="M16" s="8"/>
      <c r="N16" s="8"/>
      <c r="O16" s="179"/>
      <c r="P16" s="89" t="e">
        <f>#REF!</f>
        <v>#REF!</v>
      </c>
      <c r="Q16" s="86" t="e">
        <f>-P16</f>
        <v>#REF!</v>
      </c>
      <c r="R16" s="8"/>
    </row>
    <row r="17" spans="1:18" ht="12.75" x14ac:dyDescent="0.15">
      <c r="A17" s="14"/>
      <c r="B17" s="8"/>
      <c r="C17" s="27" t="s">
        <v>132</v>
      </c>
      <c r="D17" s="27"/>
      <c r="E17" s="27"/>
      <c r="F17" s="27"/>
      <c r="G17" s="25"/>
      <c r="H17" s="25"/>
      <c r="I17" s="25"/>
      <c r="J17" s="15"/>
      <c r="K17" s="8"/>
      <c r="L17" s="8"/>
      <c r="M17" s="8"/>
      <c r="N17" s="8"/>
      <c r="O17" s="179"/>
      <c r="P17" s="89" t="e">
        <f>#REF!</f>
        <v>#REF!</v>
      </c>
      <c r="Q17" s="86" t="e">
        <f>-P17</f>
        <v>#REF!</v>
      </c>
      <c r="R17" s="8"/>
    </row>
    <row r="18" spans="1:18" ht="12.75" x14ac:dyDescent="0.15">
      <c r="A18" s="14"/>
      <c r="B18" s="8"/>
      <c r="C18" s="27" t="s">
        <v>133</v>
      </c>
      <c r="D18" s="27"/>
      <c r="E18" s="27"/>
      <c r="F18" s="27"/>
      <c r="G18" s="25"/>
      <c r="H18" s="34"/>
      <c r="I18" s="25"/>
      <c r="J18" s="15"/>
      <c r="K18" s="8"/>
      <c r="L18" s="8"/>
      <c r="M18" s="8"/>
      <c r="N18" s="8"/>
      <c r="O18" s="179"/>
      <c r="P18" s="89" t="e">
        <f>#REF!</f>
        <v>#REF!</v>
      </c>
      <c r="Q18" s="86" t="e">
        <f>-P18</f>
        <v>#REF!</v>
      </c>
      <c r="R18" s="8"/>
    </row>
    <row r="19" spans="1:18" ht="12.75" x14ac:dyDescent="0.15">
      <c r="A19" s="14"/>
      <c r="B19" s="15" t="s">
        <v>134</v>
      </c>
      <c r="C19" s="15"/>
      <c r="D19" s="27"/>
      <c r="E19" s="35"/>
      <c r="F19" s="35"/>
      <c r="G19" s="35"/>
      <c r="H19" s="35"/>
      <c r="I19" s="35"/>
      <c r="J19" s="19"/>
      <c r="K19" s="8"/>
      <c r="L19" s="8"/>
      <c r="M19" s="8"/>
      <c r="N19" s="8"/>
      <c r="O19" s="177" t="e">
        <f>#REF!</f>
        <v>#REF!</v>
      </c>
      <c r="P19" s="89" t="e">
        <f>O19</f>
        <v>#REF!</v>
      </c>
      <c r="Q19" s="103"/>
      <c r="R19" s="8"/>
    </row>
    <row r="20" spans="1:18" ht="12.75" x14ac:dyDescent="0.15">
      <c r="A20" s="14"/>
      <c r="B20" s="15" t="s">
        <v>135</v>
      </c>
      <c r="C20" s="15"/>
      <c r="D20" s="27"/>
      <c r="E20" s="36"/>
      <c r="F20" s="35"/>
      <c r="G20" s="35"/>
      <c r="H20" s="35"/>
      <c r="I20" s="35"/>
      <c r="J20" s="19"/>
      <c r="K20" s="18"/>
      <c r="L20" s="18"/>
      <c r="M20" s="18"/>
      <c r="N20" s="18"/>
      <c r="O20" s="177" t="e">
        <f>#REF!</f>
        <v>#REF!</v>
      </c>
      <c r="P20" s="89" t="e">
        <f>O20</f>
        <v>#REF!</v>
      </c>
      <c r="Q20" s="103"/>
      <c r="R20" s="8"/>
    </row>
    <row r="21" spans="1:18" ht="12.75" x14ac:dyDescent="0.15">
      <c r="A21" s="26"/>
      <c r="B21" s="37" t="s">
        <v>0</v>
      </c>
      <c r="C21" s="37"/>
      <c r="D21" s="38"/>
      <c r="E21" s="39"/>
      <c r="F21" s="39"/>
      <c r="G21" s="40"/>
      <c r="H21" s="40"/>
      <c r="I21" s="40"/>
      <c r="J21" s="41"/>
      <c r="K21" s="42"/>
      <c r="L21" s="42"/>
      <c r="M21" s="42"/>
      <c r="N21" s="42"/>
      <c r="O21" s="177" t="e">
        <f>#REF!</f>
        <v>#REF!</v>
      </c>
      <c r="P21" s="89" t="e">
        <f>#REF!</f>
        <v>#REF!</v>
      </c>
      <c r="Q21" s="99" t="e">
        <f>O21-P21</f>
        <v>#REF!</v>
      </c>
      <c r="R21" s="8"/>
    </row>
    <row r="22" spans="1:18" ht="13.5" thickBot="1" x14ac:dyDescent="0.2">
      <c r="A22" s="43" t="s">
        <v>191</v>
      </c>
      <c r="B22" s="44"/>
      <c r="C22" s="45"/>
      <c r="D22" s="46"/>
      <c r="E22" s="47"/>
      <c r="F22" s="48"/>
      <c r="G22" s="48"/>
      <c r="H22" s="49"/>
      <c r="I22" s="48"/>
      <c r="J22" s="50"/>
      <c r="K22" s="51"/>
      <c r="L22" s="51"/>
      <c r="M22" s="51"/>
      <c r="N22" s="51"/>
      <c r="O22" s="178" t="e">
        <f>#REF!</f>
        <v>#REF!</v>
      </c>
      <c r="P22" s="93" t="e">
        <f>#REF!</f>
        <v>#REF!</v>
      </c>
      <c r="Q22" s="95" t="e">
        <f>O22-P22</f>
        <v>#REF!</v>
      </c>
      <c r="R22" s="8"/>
    </row>
    <row r="23" spans="1:18" ht="13.5" thickBot="1" x14ac:dyDescent="0.2">
      <c r="A23" s="90" t="s">
        <v>192</v>
      </c>
      <c r="B23" s="91"/>
      <c r="C23" s="52"/>
      <c r="D23" s="53"/>
      <c r="E23" s="53"/>
      <c r="F23" s="53"/>
      <c r="G23" s="53"/>
      <c r="H23" s="53"/>
      <c r="I23" s="53"/>
      <c r="J23" s="53"/>
      <c r="K23" s="53"/>
      <c r="L23" s="53"/>
      <c r="M23" s="53"/>
      <c r="N23" s="53"/>
      <c r="O23" s="180" t="e">
        <f>#REF!</f>
        <v>#REF!</v>
      </c>
      <c r="P23" s="92" t="e">
        <f>#REF!</f>
        <v>#REF!</v>
      </c>
      <c r="Q23" s="97" t="e">
        <f>O23-P23</f>
        <v>#REF!</v>
      </c>
      <c r="R23" s="8"/>
    </row>
    <row r="24" spans="1:18" ht="12.75" x14ac:dyDescent="0.15">
      <c r="A24" s="8"/>
      <c r="B24" s="8"/>
      <c r="C24" s="8"/>
      <c r="D24" s="8"/>
      <c r="E24" s="8"/>
      <c r="F24" s="8"/>
      <c r="G24" s="8"/>
      <c r="H24" s="8"/>
      <c r="I24" s="8"/>
      <c r="J24" s="8"/>
      <c r="K24" s="8"/>
      <c r="L24" s="8"/>
      <c r="M24" s="8"/>
      <c r="N24" s="8"/>
      <c r="O24" s="8"/>
      <c r="P24" s="8"/>
      <c r="Q24" s="8"/>
      <c r="R24" s="8"/>
    </row>
  </sheetData>
  <mergeCells count="6">
    <mergeCell ref="C1:Q1"/>
    <mergeCell ref="A2:Q2"/>
    <mergeCell ref="A3:Q3"/>
    <mergeCell ref="A4:Q4"/>
    <mergeCell ref="A6:N7"/>
    <mergeCell ref="O6:O7"/>
  </mergeCells>
  <phoneticPr fontId="4"/>
  <printOptions horizontalCentered="1"/>
  <pageMargins left="0.70866141732283472" right="0.70866141732283472" top="0.74803149606299213" bottom="0.74803149606299213" header="0.31496062992125984" footer="0.31496062992125984"/>
  <pageSetup paperSize="9" scale="96" orientation="portrait" horizontalDpi="429496729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E65"/>
  <sheetViews>
    <sheetView tabSelected="1" zoomScaleNormal="100" workbookViewId="0">
      <selection activeCell="Z10" sqref="Z10:AA10"/>
    </sheetView>
  </sheetViews>
  <sheetFormatPr defaultRowHeight="12" x14ac:dyDescent="0.15"/>
  <cols>
    <col min="1" max="11" width="2.28515625" customWidth="1"/>
    <col min="12" max="12" width="7.5703125" customWidth="1"/>
    <col min="15" max="24" width="2.28515625" customWidth="1"/>
    <col min="25" max="25" width="6" customWidth="1"/>
    <col min="27" max="27" width="12.28515625" customWidth="1"/>
    <col min="28" max="28" width="17.5703125" customWidth="1"/>
    <col min="30" max="30" width="16" bestFit="1" customWidth="1"/>
  </cols>
  <sheetData>
    <row r="1" spans="1:27" x14ac:dyDescent="0.15">
      <c r="A1" s="588" t="s">
        <v>70</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row>
    <row r="2" spans="1:27" ht="18.75" x14ac:dyDescent="0.2">
      <c r="A2" s="589" t="s">
        <v>161</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row>
    <row r="3" spans="1:27" ht="14.25" x14ac:dyDescent="0.15">
      <c r="A3" s="590" t="s">
        <v>527</v>
      </c>
      <c r="B3" s="590"/>
      <c r="C3" s="590"/>
      <c r="D3" s="590"/>
      <c r="E3" s="590"/>
      <c r="F3" s="590"/>
      <c r="G3" s="590"/>
      <c r="H3" s="590"/>
      <c r="I3" s="590"/>
      <c r="J3" s="590"/>
      <c r="K3" s="590"/>
      <c r="L3" s="590"/>
      <c r="M3" s="590"/>
      <c r="N3" s="590"/>
      <c r="O3" s="590"/>
      <c r="P3" s="590"/>
      <c r="Q3" s="590"/>
      <c r="R3" s="590"/>
      <c r="S3" s="590"/>
      <c r="T3" s="590"/>
      <c r="U3" s="590"/>
      <c r="V3" s="590"/>
      <c r="W3" s="590"/>
      <c r="X3" s="590"/>
      <c r="Y3" s="590"/>
      <c r="Z3" s="590"/>
      <c r="AA3" s="590"/>
    </row>
    <row r="4" spans="1:27" ht="12.75" thickBot="1" x14ac:dyDescent="0.2">
      <c r="A4" s="3"/>
      <c r="B4" s="4"/>
      <c r="C4" s="4"/>
      <c r="D4" s="4"/>
      <c r="E4" s="4"/>
      <c r="F4" s="4"/>
      <c r="G4" s="4"/>
      <c r="H4" s="4"/>
      <c r="I4" s="4"/>
      <c r="J4" s="4"/>
      <c r="K4" s="4"/>
      <c r="L4" s="4"/>
      <c r="M4" s="4"/>
      <c r="N4" s="4"/>
      <c r="O4" s="4"/>
      <c r="P4" s="4"/>
      <c r="Q4" s="4"/>
      <c r="R4" s="4"/>
      <c r="S4" s="4"/>
      <c r="T4" s="4"/>
      <c r="U4" s="4"/>
      <c r="V4" s="4"/>
      <c r="W4" s="4"/>
      <c r="X4" s="4"/>
      <c r="Y4" s="4"/>
      <c r="Z4" s="4"/>
      <c r="AA4" s="5" t="s">
        <v>22</v>
      </c>
    </row>
    <row r="5" spans="1:27" ht="12.75" thickBot="1" x14ac:dyDescent="0.2">
      <c r="A5" s="575" t="s">
        <v>71</v>
      </c>
      <c r="B5" s="576"/>
      <c r="C5" s="576"/>
      <c r="D5" s="576"/>
      <c r="E5" s="576"/>
      <c r="F5" s="576"/>
      <c r="G5" s="576"/>
      <c r="H5" s="591"/>
      <c r="I5" s="591"/>
      <c r="J5" s="591"/>
      <c r="K5" s="591"/>
      <c r="L5" s="591"/>
      <c r="M5" s="592" t="s">
        <v>72</v>
      </c>
      <c r="N5" s="593"/>
      <c r="O5" s="575" t="s">
        <v>71</v>
      </c>
      <c r="P5" s="576"/>
      <c r="Q5" s="576"/>
      <c r="R5" s="576"/>
      <c r="S5" s="576"/>
      <c r="T5" s="576"/>
      <c r="U5" s="576"/>
      <c r="V5" s="576"/>
      <c r="W5" s="576"/>
      <c r="X5" s="576"/>
      <c r="Y5" s="576"/>
      <c r="Z5" s="592" t="s">
        <v>72</v>
      </c>
      <c r="AA5" s="593"/>
    </row>
    <row r="6" spans="1:27" x14ac:dyDescent="0.15">
      <c r="A6" s="6" t="s">
        <v>73</v>
      </c>
      <c r="B6" s="3"/>
      <c r="C6" s="117"/>
      <c r="D6" s="465"/>
      <c r="E6" s="465"/>
      <c r="F6" s="465"/>
      <c r="G6" s="465"/>
      <c r="H6" s="3"/>
      <c r="I6" s="3"/>
      <c r="J6" s="3"/>
      <c r="K6" s="3"/>
      <c r="L6" s="3"/>
      <c r="M6" s="578"/>
      <c r="N6" s="564"/>
      <c r="O6" s="116" t="s">
        <v>18</v>
      </c>
      <c r="P6" s="117"/>
      <c r="Q6" s="117"/>
      <c r="R6" s="117"/>
      <c r="S6" s="117"/>
      <c r="T6" s="117"/>
      <c r="U6" s="3"/>
      <c r="V6" s="3"/>
      <c r="W6" s="3"/>
      <c r="X6" s="3"/>
      <c r="Y6" s="3"/>
      <c r="Z6" s="578"/>
      <c r="AA6" s="564"/>
    </row>
    <row r="7" spans="1:27" x14ac:dyDescent="0.15">
      <c r="A7" s="116"/>
      <c r="B7" s="117" t="s">
        <v>24</v>
      </c>
      <c r="C7" s="117"/>
      <c r="D7" s="117"/>
      <c r="E7" s="117"/>
      <c r="F7" s="117"/>
      <c r="G7" s="117"/>
      <c r="H7" s="3"/>
      <c r="I7" s="3"/>
      <c r="J7" s="3"/>
      <c r="K7" s="3"/>
      <c r="L7" s="3"/>
      <c r="M7" s="563">
        <v>47302046835.690018</v>
      </c>
      <c r="N7" s="564"/>
      <c r="O7" s="116"/>
      <c r="P7" s="117" t="s">
        <v>74</v>
      </c>
      <c r="Q7" s="117"/>
      <c r="R7" s="117"/>
      <c r="S7" s="117"/>
      <c r="T7" s="117"/>
      <c r="U7" s="3"/>
      <c r="V7" s="3"/>
      <c r="W7" s="3"/>
      <c r="X7" s="3"/>
      <c r="Y7" s="3"/>
      <c r="Z7" s="563">
        <v>20659813056</v>
      </c>
      <c r="AA7" s="564"/>
    </row>
    <row r="8" spans="1:27" x14ac:dyDescent="0.15">
      <c r="A8" s="116"/>
      <c r="B8" s="117"/>
      <c r="C8" s="117" t="s">
        <v>75</v>
      </c>
      <c r="D8" s="117"/>
      <c r="E8" s="117"/>
      <c r="F8" s="117"/>
      <c r="G8" s="117"/>
      <c r="H8" s="3"/>
      <c r="I8" s="3"/>
      <c r="J8" s="3"/>
      <c r="K8" s="3"/>
      <c r="L8" s="3"/>
      <c r="M8" s="563">
        <v>44573259665</v>
      </c>
      <c r="N8" s="564"/>
      <c r="O8" s="116"/>
      <c r="P8" s="117"/>
      <c r="Q8" s="117" t="s">
        <v>57</v>
      </c>
      <c r="R8" s="117"/>
      <c r="S8" s="117"/>
      <c r="T8" s="117"/>
      <c r="U8" s="3"/>
      <c r="V8" s="3"/>
      <c r="W8" s="3"/>
      <c r="X8" s="3"/>
      <c r="Y8" s="3"/>
      <c r="Z8" s="563">
        <v>12390105688</v>
      </c>
      <c r="AA8" s="564"/>
    </row>
    <row r="9" spans="1:27" ht="13.5" x14ac:dyDescent="0.15">
      <c r="A9" s="116"/>
      <c r="B9" s="117"/>
      <c r="C9" s="117"/>
      <c r="D9" s="117" t="s">
        <v>76</v>
      </c>
      <c r="E9" s="117"/>
      <c r="F9" s="117"/>
      <c r="G9" s="117"/>
      <c r="H9" s="3"/>
      <c r="I9" s="3"/>
      <c r="J9" s="3"/>
      <c r="K9" s="3"/>
      <c r="L9" s="3"/>
      <c r="M9" s="563">
        <v>21550660921</v>
      </c>
      <c r="N9" s="564"/>
      <c r="O9" s="6"/>
      <c r="P9" s="3"/>
      <c r="Q9" s="3"/>
      <c r="R9" s="463" t="s">
        <v>511</v>
      </c>
      <c r="S9" s="79"/>
      <c r="T9" s="79"/>
      <c r="U9" s="79"/>
      <c r="V9" s="79"/>
      <c r="W9" s="79"/>
      <c r="X9" s="79"/>
      <c r="Y9" s="79"/>
      <c r="Z9" s="563">
        <v>8520608664</v>
      </c>
      <c r="AA9" s="564"/>
    </row>
    <row r="10" spans="1:27" ht="13.5" x14ac:dyDescent="0.15">
      <c r="A10" s="116"/>
      <c r="B10" s="117"/>
      <c r="C10" s="117"/>
      <c r="D10" s="117"/>
      <c r="E10" s="117" t="s">
        <v>78</v>
      </c>
      <c r="F10" s="117"/>
      <c r="G10" s="117"/>
      <c r="H10" s="3"/>
      <c r="I10" s="3"/>
      <c r="J10" s="3"/>
      <c r="K10" s="3"/>
      <c r="L10" s="3"/>
      <c r="M10" s="563">
        <v>13114851541</v>
      </c>
      <c r="N10" s="564"/>
      <c r="O10" s="79"/>
      <c r="P10" s="79"/>
      <c r="Q10" s="79"/>
      <c r="R10" s="463" t="s">
        <v>512</v>
      </c>
      <c r="S10" s="79"/>
      <c r="T10" s="79"/>
      <c r="U10" s="79"/>
      <c r="V10" s="79"/>
      <c r="W10" s="79"/>
      <c r="X10" s="79"/>
      <c r="Y10" s="79"/>
      <c r="Z10" s="563">
        <v>3869497024</v>
      </c>
      <c r="AA10" s="564"/>
    </row>
    <row r="11" spans="1:27" ht="13.5" x14ac:dyDescent="0.15">
      <c r="A11" s="116"/>
      <c r="B11" s="117"/>
      <c r="C11" s="117"/>
      <c r="D11" s="117"/>
      <c r="E11" s="117" t="s">
        <v>80</v>
      </c>
      <c r="F11" s="117"/>
      <c r="G11" s="117"/>
      <c r="H11" s="3"/>
      <c r="I11" s="3"/>
      <c r="J11" s="3"/>
      <c r="K11" s="3"/>
      <c r="L11" s="3"/>
      <c r="M11" s="563">
        <v>0</v>
      </c>
      <c r="N11" s="564"/>
      <c r="O11" s="116"/>
      <c r="P11" s="117"/>
      <c r="Q11" s="105" t="s">
        <v>77</v>
      </c>
      <c r="R11" s="117"/>
      <c r="S11" s="117"/>
      <c r="T11" s="117"/>
      <c r="U11" s="3"/>
      <c r="V11" s="3"/>
      <c r="W11" s="3"/>
      <c r="X11" s="3"/>
      <c r="Y11" s="3"/>
      <c r="Z11" s="563">
        <v>0</v>
      </c>
      <c r="AA11" s="564"/>
    </row>
    <row r="12" spans="1:27" x14ac:dyDescent="0.15">
      <c r="A12" s="116"/>
      <c r="B12" s="117"/>
      <c r="C12" s="117"/>
      <c r="D12" s="117"/>
      <c r="E12" s="117" t="s">
        <v>8</v>
      </c>
      <c r="F12" s="117"/>
      <c r="G12" s="117"/>
      <c r="H12" s="3"/>
      <c r="I12" s="3"/>
      <c r="J12" s="3"/>
      <c r="K12" s="3"/>
      <c r="L12" s="3"/>
      <c r="M12" s="563">
        <v>44476187780</v>
      </c>
      <c r="N12" s="564"/>
      <c r="O12" s="116"/>
      <c r="P12" s="117"/>
      <c r="Q12" s="117" t="s">
        <v>79</v>
      </c>
      <c r="R12" s="117"/>
      <c r="S12" s="117"/>
      <c r="T12" s="117"/>
      <c r="U12" s="3"/>
      <c r="V12" s="3"/>
      <c r="W12" s="3"/>
      <c r="X12" s="3"/>
      <c r="Y12" s="3"/>
      <c r="Z12" s="563">
        <v>1929658897</v>
      </c>
      <c r="AA12" s="564"/>
    </row>
    <row r="13" spans="1:27" x14ac:dyDescent="0.15">
      <c r="A13" s="116"/>
      <c r="B13" s="117"/>
      <c r="C13" s="117"/>
      <c r="D13" s="117"/>
      <c r="E13" s="117" t="s">
        <v>82</v>
      </c>
      <c r="F13" s="117"/>
      <c r="G13" s="117"/>
      <c r="H13" s="3"/>
      <c r="I13" s="3"/>
      <c r="J13" s="3"/>
      <c r="K13" s="3"/>
      <c r="L13" s="3"/>
      <c r="M13" s="563">
        <v>-36577428799</v>
      </c>
      <c r="N13" s="564"/>
      <c r="O13" s="116"/>
      <c r="P13" s="117"/>
      <c r="Q13" s="117" t="s">
        <v>81</v>
      </c>
      <c r="R13" s="117"/>
      <c r="S13" s="117"/>
      <c r="T13" s="117"/>
      <c r="U13" s="3"/>
      <c r="V13" s="3"/>
      <c r="W13" s="3"/>
      <c r="X13" s="3"/>
      <c r="Y13" s="3"/>
      <c r="Z13" s="563">
        <v>-15826000</v>
      </c>
      <c r="AA13" s="564"/>
    </row>
    <row r="14" spans="1:27" x14ac:dyDescent="0.15">
      <c r="A14" s="116"/>
      <c r="B14" s="117"/>
      <c r="C14" s="117"/>
      <c r="D14" s="117"/>
      <c r="E14" s="117" t="s">
        <v>84</v>
      </c>
      <c r="F14" s="117"/>
      <c r="G14" s="117"/>
      <c r="H14" s="3"/>
      <c r="I14" s="3"/>
      <c r="J14" s="3"/>
      <c r="K14" s="3"/>
      <c r="L14" s="3"/>
      <c r="M14" s="563">
        <v>2316416574</v>
      </c>
      <c r="N14" s="564"/>
      <c r="O14" s="116"/>
      <c r="P14" s="117"/>
      <c r="Q14" s="117" t="s">
        <v>0</v>
      </c>
      <c r="R14" s="117"/>
      <c r="S14" s="117"/>
      <c r="T14" s="117"/>
      <c r="U14" s="3"/>
      <c r="V14" s="3"/>
      <c r="W14" s="3"/>
      <c r="X14" s="3"/>
      <c r="Y14" s="3"/>
      <c r="Z14" s="563">
        <v>6355874471</v>
      </c>
      <c r="AA14" s="564"/>
    </row>
    <row r="15" spans="1:27" x14ac:dyDescent="0.15">
      <c r="A15" s="116"/>
      <c r="B15" s="117"/>
      <c r="C15" s="117"/>
      <c r="D15" s="117"/>
      <c r="E15" s="117" t="s">
        <v>34</v>
      </c>
      <c r="F15" s="117"/>
      <c r="G15" s="117"/>
      <c r="H15" s="3"/>
      <c r="I15" s="3"/>
      <c r="J15" s="3"/>
      <c r="K15" s="3"/>
      <c r="L15" s="3"/>
      <c r="M15" s="563">
        <v>-1791525575</v>
      </c>
      <c r="N15" s="564"/>
      <c r="O15" s="116"/>
      <c r="P15" s="117" t="s">
        <v>83</v>
      </c>
      <c r="Q15" s="117"/>
      <c r="R15" s="117"/>
      <c r="S15" s="117"/>
      <c r="T15" s="117"/>
      <c r="U15" s="3"/>
      <c r="V15" s="3"/>
      <c r="W15" s="3"/>
      <c r="X15" s="3"/>
      <c r="Y15" s="3"/>
      <c r="Z15" s="563">
        <v>1739585830</v>
      </c>
      <c r="AA15" s="564"/>
    </row>
    <row r="16" spans="1:27" ht="13.5" x14ac:dyDescent="0.15">
      <c r="A16" s="116"/>
      <c r="B16" s="117"/>
      <c r="C16" s="117"/>
      <c r="D16" s="117"/>
      <c r="E16" s="117" t="s">
        <v>86</v>
      </c>
      <c r="F16" s="119"/>
      <c r="G16" s="119"/>
      <c r="H16" s="468"/>
      <c r="I16" s="468"/>
      <c r="J16" s="468"/>
      <c r="K16" s="468"/>
      <c r="L16" s="468"/>
      <c r="M16" s="563">
        <v>0</v>
      </c>
      <c r="N16" s="564"/>
      <c r="O16" s="116"/>
      <c r="P16" s="117"/>
      <c r="Q16" s="105" t="s">
        <v>162</v>
      </c>
      <c r="R16" s="117"/>
      <c r="S16" s="117"/>
      <c r="T16" s="117"/>
      <c r="U16" s="3"/>
      <c r="V16" s="3"/>
      <c r="W16" s="3"/>
      <c r="X16" s="3"/>
      <c r="Y16" s="3"/>
      <c r="Z16" s="563">
        <v>1144139358</v>
      </c>
      <c r="AA16" s="564"/>
    </row>
    <row r="17" spans="1:27" ht="13.5" x14ac:dyDescent="0.15">
      <c r="A17" s="116"/>
      <c r="B17" s="117"/>
      <c r="C17" s="117"/>
      <c r="D17" s="117"/>
      <c r="E17" s="117" t="s">
        <v>88</v>
      </c>
      <c r="F17" s="119"/>
      <c r="G17" s="119"/>
      <c r="H17" s="468"/>
      <c r="I17" s="468"/>
      <c r="J17" s="468"/>
      <c r="K17" s="468"/>
      <c r="L17" s="468"/>
      <c r="M17" s="563">
        <v>0</v>
      </c>
      <c r="N17" s="564"/>
      <c r="O17" s="6"/>
      <c r="P17" s="3"/>
      <c r="Q17" s="3"/>
      <c r="R17" s="463" t="s">
        <v>511</v>
      </c>
      <c r="S17" s="79"/>
      <c r="T17" s="79"/>
      <c r="U17" s="79"/>
      <c r="V17" s="79"/>
      <c r="W17" s="79"/>
      <c r="X17" s="79"/>
      <c r="Y17" s="79"/>
      <c r="Z17" s="563">
        <v>672756382</v>
      </c>
      <c r="AA17" s="564"/>
    </row>
    <row r="18" spans="1:27" ht="13.5" x14ac:dyDescent="0.15">
      <c r="A18" s="116"/>
      <c r="B18" s="117"/>
      <c r="C18" s="117"/>
      <c r="D18" s="117"/>
      <c r="E18" s="117" t="s">
        <v>90</v>
      </c>
      <c r="F18" s="119"/>
      <c r="G18" s="119"/>
      <c r="H18" s="468"/>
      <c r="I18" s="468"/>
      <c r="J18" s="468"/>
      <c r="K18" s="468"/>
      <c r="L18" s="468"/>
      <c r="M18" s="563">
        <v>0</v>
      </c>
      <c r="N18" s="564"/>
      <c r="O18" s="6"/>
      <c r="P18" s="3"/>
      <c r="Q18" s="3"/>
      <c r="R18" s="463" t="s">
        <v>512</v>
      </c>
      <c r="S18" s="79"/>
      <c r="T18" s="79"/>
      <c r="U18" s="79"/>
      <c r="V18" s="79"/>
      <c r="W18" s="79"/>
      <c r="X18" s="79"/>
      <c r="Y18" s="79"/>
      <c r="Z18" s="563">
        <v>471382976</v>
      </c>
      <c r="AA18" s="564"/>
    </row>
    <row r="19" spans="1:27" ht="13.5" x14ac:dyDescent="0.15">
      <c r="A19" s="116"/>
      <c r="B19" s="117"/>
      <c r="C19" s="117"/>
      <c r="D19" s="117"/>
      <c r="E19" s="117" t="s">
        <v>92</v>
      </c>
      <c r="F19" s="119"/>
      <c r="G19" s="119"/>
      <c r="H19" s="468"/>
      <c r="I19" s="468"/>
      <c r="J19" s="468"/>
      <c r="K19" s="468"/>
      <c r="L19" s="468"/>
      <c r="M19" s="563">
        <v>0</v>
      </c>
      <c r="N19" s="564"/>
      <c r="O19" s="116"/>
      <c r="P19" s="117"/>
      <c r="Q19" s="105" t="s">
        <v>85</v>
      </c>
      <c r="R19" s="105"/>
      <c r="S19" s="105"/>
      <c r="T19" s="105"/>
      <c r="U19" s="464"/>
      <c r="V19" s="464"/>
      <c r="W19" s="464"/>
      <c r="X19" s="464"/>
      <c r="Y19" s="464"/>
      <c r="Z19" s="563">
        <v>307761991</v>
      </c>
      <c r="AA19" s="564"/>
    </row>
    <row r="20" spans="1:27" ht="13.5" x14ac:dyDescent="0.15">
      <c r="A20" s="116"/>
      <c r="B20" s="117"/>
      <c r="C20" s="117"/>
      <c r="D20" s="117"/>
      <c r="E20" s="117" t="s">
        <v>94</v>
      </c>
      <c r="F20" s="119"/>
      <c r="G20" s="119"/>
      <c r="H20" s="468"/>
      <c r="I20" s="468"/>
      <c r="J20" s="468"/>
      <c r="K20" s="468"/>
      <c r="L20" s="468"/>
      <c r="M20" s="563">
        <v>0</v>
      </c>
      <c r="N20" s="564"/>
      <c r="O20" s="116"/>
      <c r="P20" s="117"/>
      <c r="Q20" s="105" t="s">
        <v>87</v>
      </c>
      <c r="R20" s="105"/>
      <c r="S20" s="105"/>
      <c r="T20" s="105"/>
      <c r="U20" s="464"/>
      <c r="V20" s="464"/>
      <c r="W20" s="464"/>
      <c r="X20" s="464"/>
      <c r="Y20" s="464"/>
      <c r="Z20" s="563">
        <v>0</v>
      </c>
      <c r="AA20" s="564"/>
    </row>
    <row r="21" spans="1:27" ht="13.5" x14ac:dyDescent="0.15">
      <c r="A21" s="116"/>
      <c r="B21" s="117"/>
      <c r="C21" s="117"/>
      <c r="D21" s="117"/>
      <c r="E21" s="117" t="s">
        <v>35</v>
      </c>
      <c r="F21" s="119"/>
      <c r="G21" s="119"/>
      <c r="H21" s="468"/>
      <c r="I21" s="468"/>
      <c r="J21" s="468"/>
      <c r="K21" s="468"/>
      <c r="L21" s="468"/>
      <c r="M21" s="563">
        <v>0</v>
      </c>
      <c r="N21" s="564"/>
      <c r="O21" s="6"/>
      <c r="P21" s="117"/>
      <c r="Q21" s="105" t="s">
        <v>89</v>
      </c>
      <c r="R21" s="105"/>
      <c r="S21" s="105"/>
      <c r="T21" s="105"/>
      <c r="U21" s="464"/>
      <c r="V21" s="464"/>
      <c r="W21" s="464"/>
      <c r="X21" s="464"/>
      <c r="Y21" s="464"/>
      <c r="Z21" s="563">
        <v>71688</v>
      </c>
      <c r="AA21" s="564"/>
    </row>
    <row r="22" spans="1:27" ht="13.5" x14ac:dyDescent="0.15">
      <c r="A22" s="116"/>
      <c r="B22" s="117"/>
      <c r="C22" s="117"/>
      <c r="D22" s="117"/>
      <c r="E22" s="117" t="s">
        <v>96</v>
      </c>
      <c r="F22" s="117"/>
      <c r="G22" s="117"/>
      <c r="H22" s="3"/>
      <c r="I22" s="3"/>
      <c r="J22" s="3"/>
      <c r="K22" s="3"/>
      <c r="L22" s="3"/>
      <c r="M22" s="563">
        <v>0</v>
      </c>
      <c r="N22" s="564"/>
      <c r="O22" s="6"/>
      <c r="P22" s="117"/>
      <c r="Q22" s="105" t="s">
        <v>91</v>
      </c>
      <c r="R22" s="105"/>
      <c r="S22" s="105"/>
      <c r="T22" s="105"/>
      <c r="U22" s="464"/>
      <c r="V22" s="464"/>
      <c r="W22" s="464"/>
      <c r="X22" s="464"/>
      <c r="Y22" s="464"/>
      <c r="Z22" s="563">
        <v>0</v>
      </c>
      <c r="AA22" s="564"/>
    </row>
    <row r="23" spans="1:27" ht="13.5" x14ac:dyDescent="0.15">
      <c r="A23" s="116"/>
      <c r="B23" s="117"/>
      <c r="C23" s="117"/>
      <c r="D23" s="117"/>
      <c r="E23" s="117" t="s">
        <v>97</v>
      </c>
      <c r="F23" s="117"/>
      <c r="G23" s="117"/>
      <c r="H23" s="3"/>
      <c r="I23" s="3"/>
      <c r="J23" s="3"/>
      <c r="K23" s="3"/>
      <c r="L23" s="3"/>
      <c r="M23" s="563">
        <v>0</v>
      </c>
      <c r="N23" s="564"/>
      <c r="O23" s="116"/>
      <c r="P23" s="117"/>
      <c r="Q23" s="117" t="s">
        <v>93</v>
      </c>
      <c r="R23" s="117"/>
      <c r="S23" s="117"/>
      <c r="T23" s="117"/>
      <c r="U23" s="3"/>
      <c r="V23" s="3"/>
      <c r="W23" s="3"/>
      <c r="X23" s="3"/>
      <c r="Y23" s="3"/>
      <c r="Z23" s="563">
        <v>204936183</v>
      </c>
      <c r="AA23" s="564"/>
    </row>
    <row r="24" spans="1:27" ht="13.5" x14ac:dyDescent="0.15">
      <c r="A24" s="116"/>
      <c r="B24" s="117"/>
      <c r="C24" s="117"/>
      <c r="D24" s="117"/>
      <c r="E24" s="117" t="s">
        <v>98</v>
      </c>
      <c r="F24" s="117"/>
      <c r="G24" s="117"/>
      <c r="H24" s="3"/>
      <c r="I24" s="3"/>
      <c r="J24" s="3"/>
      <c r="K24" s="3"/>
      <c r="L24" s="3"/>
      <c r="M24" s="563">
        <v>12159400</v>
      </c>
      <c r="N24" s="564"/>
      <c r="O24" s="116"/>
      <c r="P24" s="117"/>
      <c r="Q24" s="105" t="s">
        <v>95</v>
      </c>
      <c r="R24" s="117"/>
      <c r="S24" s="117"/>
      <c r="T24" s="117"/>
      <c r="U24" s="3"/>
      <c r="V24" s="3"/>
      <c r="W24" s="3"/>
      <c r="X24" s="3"/>
      <c r="Y24" s="3"/>
      <c r="Z24" s="563">
        <v>82227417</v>
      </c>
      <c r="AA24" s="564"/>
    </row>
    <row r="25" spans="1:27" x14ac:dyDescent="0.15">
      <c r="A25" s="116"/>
      <c r="B25" s="117"/>
      <c r="C25" s="117"/>
      <c r="D25" s="117" t="s">
        <v>11</v>
      </c>
      <c r="E25" s="117"/>
      <c r="F25" s="117"/>
      <c r="G25" s="117"/>
      <c r="H25" s="3"/>
      <c r="I25" s="3"/>
      <c r="J25" s="3"/>
      <c r="K25" s="3"/>
      <c r="L25" s="3"/>
      <c r="M25" s="563">
        <v>22065454427</v>
      </c>
      <c r="N25" s="564"/>
      <c r="O25" s="116"/>
      <c r="P25" s="117"/>
      <c r="Q25" s="117" t="s">
        <v>0</v>
      </c>
      <c r="R25" s="117"/>
      <c r="S25" s="117"/>
      <c r="T25" s="117"/>
      <c r="U25" s="3"/>
      <c r="V25" s="3"/>
      <c r="W25" s="3"/>
      <c r="X25" s="3"/>
      <c r="Y25" s="3"/>
      <c r="Z25" s="563">
        <v>449193</v>
      </c>
      <c r="AA25" s="564"/>
    </row>
    <row r="26" spans="1:27" x14ac:dyDescent="0.15">
      <c r="A26" s="116"/>
      <c r="B26" s="117"/>
      <c r="C26" s="117"/>
      <c r="D26" s="117"/>
      <c r="E26" s="117" t="s">
        <v>7</v>
      </c>
      <c r="F26" s="117"/>
      <c r="G26" s="117"/>
      <c r="H26" s="3"/>
      <c r="I26" s="3"/>
      <c r="J26" s="3"/>
      <c r="K26" s="3"/>
      <c r="L26" s="3"/>
      <c r="M26" s="563">
        <v>3142844770</v>
      </c>
      <c r="N26" s="564"/>
      <c r="O26" s="584" t="s">
        <v>19</v>
      </c>
      <c r="P26" s="585"/>
      <c r="Q26" s="585"/>
      <c r="R26" s="585"/>
      <c r="S26" s="585"/>
      <c r="T26" s="585"/>
      <c r="U26" s="585"/>
      <c r="V26" s="585"/>
      <c r="W26" s="585"/>
      <c r="X26" s="585"/>
      <c r="Y26" s="585"/>
      <c r="Z26" s="586">
        <v>22399398886</v>
      </c>
      <c r="AA26" s="587"/>
    </row>
    <row r="27" spans="1:27" x14ac:dyDescent="0.15">
      <c r="A27" s="116"/>
      <c r="B27" s="117"/>
      <c r="C27" s="117"/>
      <c r="D27" s="117"/>
      <c r="E27" s="117" t="s">
        <v>8</v>
      </c>
      <c r="F27" s="117"/>
      <c r="G27" s="117"/>
      <c r="H27" s="3"/>
      <c r="I27" s="3"/>
      <c r="J27" s="3"/>
      <c r="K27" s="3"/>
      <c r="L27" s="3"/>
      <c r="M27" s="563">
        <v>1368722181</v>
      </c>
      <c r="N27" s="564"/>
      <c r="O27" s="116" t="s">
        <v>58</v>
      </c>
      <c r="P27" s="120"/>
      <c r="Q27" s="120"/>
      <c r="R27" s="120"/>
      <c r="S27" s="120"/>
      <c r="T27" s="120"/>
      <c r="U27" s="120"/>
      <c r="V27" s="120"/>
      <c r="W27" s="120"/>
      <c r="X27" s="120"/>
      <c r="Y27" s="120"/>
      <c r="Z27" s="563"/>
      <c r="AA27" s="564"/>
    </row>
    <row r="28" spans="1:27" ht="13.5" x14ac:dyDescent="0.15">
      <c r="A28" s="116"/>
      <c r="B28" s="117"/>
      <c r="C28" s="117"/>
      <c r="D28" s="117"/>
      <c r="E28" s="117" t="s">
        <v>82</v>
      </c>
      <c r="F28" s="117"/>
      <c r="G28" s="117"/>
      <c r="H28" s="3"/>
      <c r="I28" s="3"/>
      <c r="J28" s="3"/>
      <c r="K28" s="3"/>
      <c r="L28" s="3"/>
      <c r="M28" s="563">
        <v>-1038742632</v>
      </c>
      <c r="N28" s="564"/>
      <c r="O28" s="116"/>
      <c r="P28" s="105" t="s">
        <v>99</v>
      </c>
      <c r="Q28" s="117"/>
      <c r="R28" s="117"/>
      <c r="S28" s="117"/>
      <c r="T28" s="117"/>
      <c r="U28" s="3"/>
      <c r="V28" s="3"/>
      <c r="W28" s="3"/>
      <c r="X28" s="3"/>
      <c r="Y28" s="3"/>
      <c r="Z28" s="563">
        <v>48824123502</v>
      </c>
      <c r="AA28" s="564"/>
    </row>
    <row r="29" spans="1:27" x14ac:dyDescent="0.15">
      <c r="A29" s="116"/>
      <c r="B29" s="117"/>
      <c r="C29" s="117"/>
      <c r="D29" s="117"/>
      <c r="E29" s="117" t="s">
        <v>9</v>
      </c>
      <c r="F29" s="117"/>
      <c r="G29" s="117"/>
      <c r="H29" s="3"/>
      <c r="I29" s="3"/>
      <c r="J29" s="3"/>
      <c r="K29" s="3"/>
      <c r="L29" s="3"/>
      <c r="M29" s="563">
        <v>41430732547</v>
      </c>
      <c r="N29" s="564"/>
      <c r="O29" s="116"/>
      <c r="P29" s="3" t="s">
        <v>33</v>
      </c>
      <c r="Q29" s="117"/>
      <c r="R29" s="117"/>
      <c r="S29" s="117"/>
      <c r="T29" s="117"/>
      <c r="U29" s="3"/>
      <c r="V29" s="3"/>
      <c r="W29" s="3"/>
      <c r="X29" s="3"/>
      <c r="Y29" s="3"/>
      <c r="Z29" s="563">
        <v>-19743452333.998837</v>
      </c>
      <c r="AA29" s="564"/>
    </row>
    <row r="30" spans="1:27" x14ac:dyDescent="0.15">
      <c r="A30" s="116"/>
      <c r="B30" s="117"/>
      <c r="C30" s="117"/>
      <c r="D30" s="117"/>
      <c r="E30" s="117" t="s">
        <v>34</v>
      </c>
      <c r="F30" s="117"/>
      <c r="G30" s="117"/>
      <c r="H30" s="3"/>
      <c r="I30" s="3"/>
      <c r="J30" s="3"/>
      <c r="K30" s="3"/>
      <c r="L30" s="3"/>
      <c r="M30" s="563">
        <v>-23023862039</v>
      </c>
      <c r="N30" s="564"/>
      <c r="O30" s="6"/>
      <c r="P30" s="3" t="s">
        <v>164</v>
      </c>
      <c r="Q30" s="3"/>
      <c r="R30" s="3"/>
      <c r="S30" s="3"/>
      <c r="T30" s="3"/>
      <c r="U30" s="3"/>
      <c r="V30" s="3"/>
      <c r="W30" s="3"/>
      <c r="X30" s="3"/>
      <c r="Y30" s="7"/>
      <c r="Z30" s="563">
        <v>0</v>
      </c>
      <c r="AA30" s="564"/>
    </row>
    <row r="31" spans="1:27" x14ac:dyDescent="0.15">
      <c r="A31" s="116"/>
      <c r="B31" s="117"/>
      <c r="C31" s="117"/>
      <c r="D31" s="117"/>
      <c r="E31" s="117" t="s">
        <v>100</v>
      </c>
      <c r="F31" s="117"/>
      <c r="G31" s="117"/>
      <c r="H31" s="3"/>
      <c r="I31" s="3"/>
      <c r="J31" s="3"/>
      <c r="K31" s="3"/>
      <c r="L31" s="3"/>
      <c r="M31" s="563">
        <v>0</v>
      </c>
      <c r="N31" s="564"/>
      <c r="O31" s="6"/>
      <c r="P31" s="3"/>
      <c r="Q31" s="3"/>
      <c r="R31" s="3"/>
      <c r="S31" s="3"/>
      <c r="T31" s="3"/>
      <c r="U31" s="3"/>
      <c r="V31" s="3"/>
      <c r="W31" s="3"/>
      <c r="X31" s="3"/>
      <c r="Y31" s="3"/>
      <c r="Z31" s="578"/>
      <c r="AA31" s="564"/>
    </row>
    <row r="32" spans="1:27" ht="13.5" x14ac:dyDescent="0.15">
      <c r="A32" s="116"/>
      <c r="B32" s="117"/>
      <c r="C32" s="117"/>
      <c r="D32" s="117"/>
      <c r="E32" s="117" t="s">
        <v>97</v>
      </c>
      <c r="F32" s="117"/>
      <c r="G32" s="117"/>
      <c r="H32" s="3"/>
      <c r="I32" s="3"/>
      <c r="J32" s="3"/>
      <c r="K32" s="3"/>
      <c r="L32" s="3"/>
      <c r="M32" s="563">
        <v>0</v>
      </c>
      <c r="N32" s="564"/>
      <c r="O32" s="6"/>
      <c r="P32" s="3"/>
      <c r="Q32" s="3"/>
      <c r="R32" s="3"/>
      <c r="S32" s="3"/>
      <c r="T32" s="3"/>
      <c r="U32" s="3"/>
      <c r="V32" s="3"/>
      <c r="W32" s="3"/>
      <c r="X32" s="3"/>
      <c r="Y32" s="3"/>
      <c r="Z32" s="578"/>
      <c r="AA32" s="564"/>
    </row>
    <row r="33" spans="1:27" x14ac:dyDescent="0.15">
      <c r="A33" s="116"/>
      <c r="B33" s="117"/>
      <c r="C33" s="117"/>
      <c r="D33" s="117"/>
      <c r="E33" s="117" t="s">
        <v>98</v>
      </c>
      <c r="F33" s="117"/>
      <c r="G33" s="117"/>
      <c r="H33" s="3"/>
      <c r="I33" s="3"/>
      <c r="J33" s="3"/>
      <c r="K33" s="3"/>
      <c r="L33" s="3"/>
      <c r="M33" s="563">
        <v>185759600</v>
      </c>
      <c r="N33" s="564"/>
      <c r="O33" s="6"/>
      <c r="P33" s="3"/>
      <c r="Q33" s="3"/>
      <c r="R33" s="3"/>
      <c r="S33" s="3"/>
      <c r="T33" s="3"/>
      <c r="U33" s="3"/>
      <c r="V33" s="3"/>
      <c r="W33" s="3"/>
      <c r="X33" s="3"/>
      <c r="Y33" s="3"/>
      <c r="Z33" s="578"/>
      <c r="AA33" s="564"/>
    </row>
    <row r="34" spans="1:27" ht="13.5" x14ac:dyDescent="0.15">
      <c r="A34" s="80"/>
      <c r="B34" s="1"/>
      <c r="C34" s="1"/>
      <c r="D34" s="463" t="s">
        <v>513</v>
      </c>
      <c r="E34" s="2"/>
      <c r="F34" s="2"/>
      <c r="G34" s="1"/>
      <c r="H34" s="79"/>
      <c r="I34" s="79"/>
      <c r="J34" s="79"/>
      <c r="K34" s="79"/>
      <c r="L34" s="79"/>
      <c r="M34" s="563">
        <v>0</v>
      </c>
      <c r="N34" s="564"/>
      <c r="O34" s="6"/>
      <c r="P34" s="3"/>
      <c r="Q34" s="3"/>
      <c r="R34" s="3"/>
      <c r="S34" s="3"/>
      <c r="T34" s="3"/>
      <c r="U34" s="3"/>
      <c r="V34" s="3"/>
      <c r="W34" s="3"/>
      <c r="X34" s="3"/>
      <c r="Y34" s="3"/>
      <c r="Z34" s="578"/>
      <c r="AA34" s="564"/>
    </row>
    <row r="35" spans="1:27" ht="13.5" x14ac:dyDescent="0.15">
      <c r="A35" s="80"/>
      <c r="B35" s="1"/>
      <c r="C35" s="1"/>
      <c r="D35" s="463" t="s">
        <v>510</v>
      </c>
      <c r="E35" s="2"/>
      <c r="F35" s="2"/>
      <c r="G35" s="1"/>
      <c r="H35" s="79"/>
      <c r="I35" s="79"/>
      <c r="J35" s="79"/>
      <c r="K35" s="79"/>
      <c r="L35" s="79"/>
      <c r="M35" s="563">
        <v>0</v>
      </c>
      <c r="N35" s="564"/>
      <c r="O35" s="6"/>
      <c r="P35" s="3"/>
      <c r="Q35" s="3"/>
      <c r="R35" s="3"/>
      <c r="S35" s="3"/>
      <c r="T35" s="3"/>
      <c r="U35" s="3"/>
      <c r="V35" s="3"/>
      <c r="W35" s="3"/>
      <c r="X35" s="3"/>
      <c r="Y35" s="3"/>
      <c r="Z35" s="578"/>
      <c r="AA35" s="564"/>
    </row>
    <row r="36" spans="1:27" ht="13.5" x14ac:dyDescent="0.15">
      <c r="A36" s="116"/>
      <c r="B36" s="117"/>
      <c r="C36" s="117"/>
      <c r="D36" s="117" t="s">
        <v>10</v>
      </c>
      <c r="E36" s="121"/>
      <c r="F36" s="121"/>
      <c r="G36" s="121"/>
      <c r="H36" s="469"/>
      <c r="I36" s="469"/>
      <c r="J36" s="469"/>
      <c r="K36" s="469"/>
      <c r="L36" s="469"/>
      <c r="M36" s="563">
        <v>2737581561</v>
      </c>
      <c r="N36" s="564"/>
      <c r="O36" s="6"/>
      <c r="P36" s="3"/>
      <c r="Q36" s="3"/>
      <c r="R36" s="3"/>
      <c r="S36" s="3"/>
      <c r="T36" s="3"/>
      <c r="U36" s="3"/>
      <c r="V36" s="3"/>
      <c r="W36" s="3"/>
      <c r="X36" s="3"/>
      <c r="Y36" s="3"/>
      <c r="Z36" s="578"/>
      <c r="AA36" s="564"/>
    </row>
    <row r="37" spans="1:27" ht="13.5" x14ac:dyDescent="0.15">
      <c r="A37" s="116"/>
      <c r="B37" s="117"/>
      <c r="C37" s="117"/>
      <c r="D37" s="117" t="s">
        <v>36</v>
      </c>
      <c r="E37" s="121"/>
      <c r="F37" s="121"/>
      <c r="G37" s="121"/>
      <c r="H37" s="469"/>
      <c r="I37" s="469"/>
      <c r="J37" s="469"/>
      <c r="K37" s="469"/>
      <c r="L37" s="469"/>
      <c r="M37" s="563">
        <v>-1780437244</v>
      </c>
      <c r="N37" s="564"/>
      <c r="O37" s="6"/>
      <c r="P37" s="3"/>
      <c r="Q37" s="3"/>
      <c r="R37" s="3"/>
      <c r="S37" s="3"/>
      <c r="T37" s="3"/>
      <c r="U37" s="3"/>
      <c r="V37" s="3"/>
      <c r="W37" s="3"/>
      <c r="X37" s="3"/>
      <c r="Y37" s="3"/>
      <c r="Z37" s="578"/>
      <c r="AA37" s="564"/>
    </row>
    <row r="38" spans="1:27" ht="13.5" x14ac:dyDescent="0.15">
      <c r="A38" s="116"/>
      <c r="B38" s="117"/>
      <c r="C38" s="117" t="s">
        <v>101</v>
      </c>
      <c r="D38" s="117"/>
      <c r="E38" s="121"/>
      <c r="F38" s="121"/>
      <c r="G38" s="121"/>
      <c r="H38" s="469"/>
      <c r="I38" s="469"/>
      <c r="J38" s="469"/>
      <c r="K38" s="469"/>
      <c r="L38" s="469"/>
      <c r="M38" s="563">
        <v>924163569</v>
      </c>
      <c r="N38" s="564"/>
      <c r="O38" s="6"/>
      <c r="P38" s="3"/>
      <c r="Q38" s="3"/>
      <c r="R38" s="3"/>
      <c r="S38" s="3"/>
      <c r="T38" s="3"/>
      <c r="U38" s="3"/>
      <c r="V38" s="3"/>
      <c r="W38" s="3"/>
      <c r="X38" s="3"/>
      <c r="Y38" s="3"/>
      <c r="Z38" s="578"/>
      <c r="AA38" s="564"/>
    </row>
    <row r="39" spans="1:27" x14ac:dyDescent="0.15">
      <c r="A39" s="116"/>
      <c r="B39" s="117"/>
      <c r="C39" s="117"/>
      <c r="D39" s="117" t="s">
        <v>102</v>
      </c>
      <c r="E39" s="117"/>
      <c r="F39" s="117"/>
      <c r="G39" s="117"/>
      <c r="H39" s="3"/>
      <c r="I39" s="3"/>
      <c r="J39" s="3"/>
      <c r="K39" s="3"/>
      <c r="L39" s="3"/>
      <c r="M39" s="563">
        <v>0</v>
      </c>
      <c r="N39" s="564"/>
      <c r="O39" s="6"/>
      <c r="P39" s="3"/>
      <c r="Q39" s="3"/>
      <c r="R39" s="3"/>
      <c r="S39" s="3"/>
      <c r="T39" s="3"/>
      <c r="U39" s="3"/>
      <c r="V39" s="3"/>
      <c r="W39" s="3"/>
      <c r="X39" s="3"/>
      <c r="Y39" s="3"/>
      <c r="Z39" s="578"/>
      <c r="AA39" s="564"/>
    </row>
    <row r="40" spans="1:27" x14ac:dyDescent="0.15">
      <c r="A40" s="116"/>
      <c r="B40" s="117"/>
      <c r="C40" s="117"/>
      <c r="D40" s="117" t="s">
        <v>165</v>
      </c>
      <c r="E40" s="117"/>
      <c r="F40" s="117"/>
      <c r="G40" s="117"/>
      <c r="H40" s="3"/>
      <c r="I40" s="3"/>
      <c r="J40" s="3"/>
      <c r="K40" s="3"/>
      <c r="L40" s="3"/>
      <c r="M40" s="563">
        <v>924163569</v>
      </c>
      <c r="N40" s="564"/>
      <c r="O40" s="6"/>
      <c r="P40" s="3"/>
      <c r="Q40" s="3"/>
      <c r="R40" s="3"/>
      <c r="S40" s="3"/>
      <c r="T40" s="3"/>
      <c r="U40" s="3"/>
      <c r="V40" s="3"/>
      <c r="W40" s="3"/>
      <c r="X40" s="3"/>
      <c r="Y40" s="3"/>
      <c r="Z40" s="578"/>
      <c r="AA40" s="564"/>
    </row>
    <row r="41" spans="1:27" x14ac:dyDescent="0.15">
      <c r="A41" s="116"/>
      <c r="B41" s="117"/>
      <c r="C41" s="117" t="s">
        <v>103</v>
      </c>
      <c r="D41" s="117"/>
      <c r="E41" s="117"/>
      <c r="F41" s="117"/>
      <c r="G41" s="117"/>
      <c r="H41" s="117"/>
      <c r="I41" s="3"/>
      <c r="J41" s="3"/>
      <c r="K41" s="3"/>
      <c r="L41" s="3"/>
      <c r="M41" s="563">
        <v>1804623601.6900191</v>
      </c>
      <c r="N41" s="564"/>
      <c r="O41" s="6"/>
      <c r="P41" s="3"/>
      <c r="Q41" s="3"/>
      <c r="R41" s="3"/>
      <c r="S41" s="3"/>
      <c r="T41" s="3"/>
      <c r="U41" s="3"/>
      <c r="V41" s="3"/>
      <c r="W41" s="3"/>
      <c r="X41" s="3"/>
      <c r="Y41" s="3"/>
      <c r="Z41" s="578"/>
      <c r="AA41" s="564"/>
    </row>
    <row r="42" spans="1:27" x14ac:dyDescent="0.15">
      <c r="A42" s="116"/>
      <c r="B42" s="117"/>
      <c r="C42" s="117"/>
      <c r="D42" s="117" t="s">
        <v>104</v>
      </c>
      <c r="E42" s="117"/>
      <c r="F42" s="117"/>
      <c r="G42" s="117"/>
      <c r="H42" s="117"/>
      <c r="I42" s="3"/>
      <c r="J42" s="3"/>
      <c r="K42" s="3"/>
      <c r="L42" s="3"/>
      <c r="M42" s="563">
        <v>8645000</v>
      </c>
      <c r="N42" s="564"/>
      <c r="O42" s="6"/>
      <c r="P42" s="3"/>
      <c r="Q42" s="3"/>
      <c r="R42" s="3"/>
      <c r="S42" s="3"/>
      <c r="T42" s="3"/>
      <c r="U42" s="3"/>
      <c r="V42" s="3"/>
      <c r="W42" s="3"/>
      <c r="X42" s="3"/>
      <c r="Y42" s="3"/>
      <c r="Z42" s="578"/>
      <c r="AA42" s="564"/>
    </row>
    <row r="43" spans="1:27" ht="13.5" x14ac:dyDescent="0.15">
      <c r="A43" s="116"/>
      <c r="B43" s="117"/>
      <c r="C43" s="117"/>
      <c r="D43" s="117"/>
      <c r="E43" s="105" t="s">
        <v>3</v>
      </c>
      <c r="F43" s="117"/>
      <c r="G43" s="117"/>
      <c r="H43" s="117"/>
      <c r="I43" s="3"/>
      <c r="J43" s="3"/>
      <c r="K43" s="3"/>
      <c r="L43" s="3"/>
      <c r="M43" s="563">
        <v>0</v>
      </c>
      <c r="N43" s="564"/>
      <c r="O43" s="6"/>
      <c r="P43" s="3"/>
      <c r="Q43" s="3"/>
      <c r="R43" s="3"/>
      <c r="S43" s="3"/>
      <c r="T43" s="3"/>
      <c r="U43" s="3"/>
      <c r="V43" s="3"/>
      <c r="W43" s="3"/>
      <c r="X43" s="3"/>
      <c r="Y43" s="3"/>
      <c r="Z43" s="578"/>
      <c r="AA43" s="564"/>
    </row>
    <row r="44" spans="1:27" ht="13.5" x14ac:dyDescent="0.15">
      <c r="A44" s="116"/>
      <c r="B44" s="117"/>
      <c r="C44" s="117"/>
      <c r="D44" s="117"/>
      <c r="E44" s="105" t="s">
        <v>4</v>
      </c>
      <c r="F44" s="117"/>
      <c r="G44" s="117"/>
      <c r="H44" s="117"/>
      <c r="I44" s="3"/>
      <c r="J44" s="3"/>
      <c r="K44" s="3"/>
      <c r="L44" s="3"/>
      <c r="M44" s="563">
        <v>8645000</v>
      </c>
      <c r="N44" s="564"/>
      <c r="O44" s="6"/>
      <c r="P44" s="3"/>
      <c r="Q44" s="3"/>
      <c r="R44" s="3"/>
      <c r="S44" s="3"/>
      <c r="T44" s="3"/>
      <c r="U44" s="3"/>
      <c r="V44" s="3"/>
      <c r="W44" s="3"/>
      <c r="X44" s="3"/>
      <c r="Y44" s="3"/>
      <c r="Z44" s="578"/>
      <c r="AA44" s="564"/>
    </row>
    <row r="45" spans="1:27" ht="13.5" x14ac:dyDescent="0.15">
      <c r="A45" s="116"/>
      <c r="B45" s="117"/>
      <c r="C45" s="117"/>
      <c r="D45" s="117"/>
      <c r="E45" s="105" t="s">
        <v>0</v>
      </c>
      <c r="F45" s="117"/>
      <c r="G45" s="117"/>
      <c r="H45" s="117"/>
      <c r="I45" s="3"/>
      <c r="J45" s="3"/>
      <c r="K45" s="3"/>
      <c r="L45" s="3"/>
      <c r="M45" s="563">
        <v>0</v>
      </c>
      <c r="N45" s="564"/>
      <c r="O45" s="6"/>
      <c r="P45" s="3"/>
      <c r="Q45" s="3"/>
      <c r="R45" s="3"/>
      <c r="S45" s="3"/>
      <c r="T45" s="3"/>
      <c r="U45" s="3"/>
      <c r="V45" s="3"/>
      <c r="W45" s="3"/>
      <c r="X45" s="3"/>
      <c r="Y45" s="3"/>
      <c r="Z45" s="578"/>
      <c r="AA45" s="564"/>
    </row>
    <row r="46" spans="1:27" x14ac:dyDescent="0.15">
      <c r="A46" s="116"/>
      <c r="B46" s="117"/>
      <c r="C46" s="117"/>
      <c r="D46" s="117" t="s">
        <v>25</v>
      </c>
      <c r="E46" s="117"/>
      <c r="F46" s="117"/>
      <c r="G46" s="117"/>
      <c r="H46" s="3"/>
      <c r="I46" s="3"/>
      <c r="J46" s="3"/>
      <c r="K46" s="3"/>
      <c r="L46" s="3"/>
      <c r="M46" s="563">
        <v>72043144</v>
      </c>
      <c r="N46" s="564"/>
      <c r="O46" s="6"/>
      <c r="P46" s="3"/>
      <c r="Q46" s="3"/>
      <c r="R46" s="3"/>
      <c r="S46" s="3"/>
      <c r="T46" s="3"/>
      <c r="U46" s="3"/>
      <c r="V46" s="3"/>
      <c r="W46" s="3"/>
      <c r="X46" s="3"/>
      <c r="Y46" s="3"/>
      <c r="Z46" s="578"/>
      <c r="AA46" s="564"/>
    </row>
    <row r="47" spans="1:27" x14ac:dyDescent="0.15">
      <c r="A47" s="116"/>
      <c r="B47" s="117"/>
      <c r="C47" s="117"/>
      <c r="D47" s="117" t="s">
        <v>26</v>
      </c>
      <c r="E47" s="117"/>
      <c r="F47" s="117"/>
      <c r="G47" s="117"/>
      <c r="H47" s="3"/>
      <c r="I47" s="3"/>
      <c r="J47" s="3"/>
      <c r="K47" s="3"/>
      <c r="L47" s="3"/>
      <c r="M47" s="563">
        <v>15410000</v>
      </c>
      <c r="N47" s="564"/>
      <c r="O47" s="6"/>
      <c r="P47" s="3"/>
      <c r="Q47" s="3"/>
      <c r="R47" s="3"/>
      <c r="S47" s="3"/>
      <c r="T47" s="3"/>
      <c r="U47" s="3"/>
      <c r="V47" s="3"/>
      <c r="W47" s="3"/>
      <c r="X47" s="3"/>
      <c r="Y47" s="3"/>
      <c r="Z47" s="466"/>
      <c r="AA47" s="467"/>
    </row>
    <row r="48" spans="1:27" x14ac:dyDescent="0.15">
      <c r="A48" s="116"/>
      <c r="B48" s="117"/>
      <c r="C48" s="117"/>
      <c r="D48" s="117" t="s">
        <v>27</v>
      </c>
      <c r="E48" s="117"/>
      <c r="F48" s="117"/>
      <c r="G48" s="117"/>
      <c r="H48" s="3"/>
      <c r="I48" s="3"/>
      <c r="J48" s="3"/>
      <c r="K48" s="3"/>
      <c r="L48" s="3"/>
      <c r="M48" s="563">
        <v>1720303492</v>
      </c>
      <c r="N48" s="564"/>
      <c r="O48" s="6"/>
      <c r="P48" s="3"/>
      <c r="Q48" s="3"/>
      <c r="R48" s="3"/>
      <c r="S48" s="3"/>
      <c r="T48" s="3"/>
      <c r="U48" s="3"/>
      <c r="V48" s="3"/>
      <c r="W48" s="3"/>
      <c r="X48" s="3"/>
      <c r="Y48" s="3"/>
      <c r="Z48" s="466"/>
      <c r="AA48" s="467"/>
    </row>
    <row r="49" spans="1:31" ht="13.5" x14ac:dyDescent="0.15">
      <c r="A49" s="116"/>
      <c r="B49" s="117"/>
      <c r="C49" s="117"/>
      <c r="D49" s="117"/>
      <c r="E49" s="105" t="s">
        <v>6</v>
      </c>
      <c r="F49" s="117"/>
      <c r="G49" s="117"/>
      <c r="H49" s="3"/>
      <c r="I49" s="3"/>
      <c r="J49" s="3"/>
      <c r="K49" s="3"/>
      <c r="L49" s="3"/>
      <c r="M49" s="563">
        <v>68241519</v>
      </c>
      <c r="N49" s="564"/>
      <c r="O49" s="6"/>
      <c r="P49" s="3"/>
      <c r="Q49" s="3"/>
      <c r="R49" s="3"/>
      <c r="S49" s="3"/>
      <c r="T49" s="3"/>
      <c r="U49" s="3"/>
      <c r="V49" s="3"/>
      <c r="W49" s="3"/>
      <c r="X49" s="3"/>
      <c r="Y49" s="3"/>
      <c r="Z49" s="578"/>
      <c r="AA49" s="564"/>
    </row>
    <row r="50" spans="1:31" x14ac:dyDescent="0.15">
      <c r="A50" s="116"/>
      <c r="B50" s="3"/>
      <c r="C50" s="117"/>
      <c r="D50" s="117"/>
      <c r="E50" s="117" t="s">
        <v>100</v>
      </c>
      <c r="F50" s="117"/>
      <c r="G50" s="117"/>
      <c r="H50" s="3"/>
      <c r="I50" s="3"/>
      <c r="J50" s="3"/>
      <c r="K50" s="3"/>
      <c r="L50" s="3"/>
      <c r="M50" s="563">
        <v>1652061973</v>
      </c>
      <c r="N50" s="564"/>
      <c r="O50" s="6"/>
      <c r="P50" s="3"/>
      <c r="Q50" s="3"/>
      <c r="R50" s="3"/>
      <c r="S50" s="3"/>
      <c r="T50" s="3"/>
      <c r="U50" s="3"/>
      <c r="V50" s="3"/>
      <c r="W50" s="3"/>
      <c r="X50" s="3"/>
      <c r="Y50" s="3"/>
      <c r="Z50" s="466"/>
      <c r="AA50" s="467"/>
    </row>
    <row r="51" spans="1:31" x14ac:dyDescent="0.15">
      <c r="A51" s="116"/>
      <c r="B51" s="3"/>
      <c r="C51" s="117"/>
      <c r="D51" s="117" t="s">
        <v>0</v>
      </c>
      <c r="E51" s="117"/>
      <c r="F51" s="117"/>
      <c r="G51" s="117"/>
      <c r="H51" s="3"/>
      <c r="I51" s="3"/>
      <c r="J51" s="3"/>
      <c r="K51" s="3"/>
      <c r="L51" s="3"/>
      <c r="M51" s="563">
        <v>0</v>
      </c>
      <c r="N51" s="564"/>
      <c r="O51" s="6"/>
      <c r="P51" s="3"/>
      <c r="Q51" s="3"/>
      <c r="R51" s="3"/>
      <c r="S51" s="3"/>
      <c r="T51" s="3"/>
      <c r="U51" s="3"/>
      <c r="V51" s="3"/>
      <c r="W51" s="3"/>
      <c r="X51" s="3"/>
      <c r="Y51" s="3"/>
      <c r="Z51" s="578"/>
      <c r="AA51" s="564"/>
    </row>
    <row r="52" spans="1:31" ht="13.5" x14ac:dyDescent="0.15">
      <c r="A52" s="116"/>
      <c r="B52" s="3"/>
      <c r="C52" s="117"/>
      <c r="D52" s="105" t="s">
        <v>28</v>
      </c>
      <c r="E52" s="117"/>
      <c r="F52" s="117"/>
      <c r="G52" s="117"/>
      <c r="H52" s="3"/>
      <c r="I52" s="3"/>
      <c r="J52" s="3"/>
      <c r="K52" s="3"/>
      <c r="L52" s="3"/>
      <c r="M52" s="563">
        <v>-11778034.309980806</v>
      </c>
      <c r="N52" s="564"/>
      <c r="O52" s="6"/>
      <c r="P52" s="3"/>
      <c r="Q52" s="3"/>
      <c r="R52" s="3"/>
      <c r="S52" s="3"/>
      <c r="T52" s="3"/>
      <c r="U52" s="3"/>
      <c r="V52" s="3"/>
      <c r="W52" s="3"/>
      <c r="X52" s="3"/>
      <c r="Y52" s="3"/>
      <c r="Z52" s="578"/>
      <c r="AA52" s="564"/>
    </row>
    <row r="53" spans="1:31" x14ac:dyDescent="0.15">
      <c r="A53" s="116"/>
      <c r="B53" s="3" t="s">
        <v>29</v>
      </c>
      <c r="C53" s="117"/>
      <c r="D53" s="465"/>
      <c r="E53" s="465"/>
      <c r="F53" s="465"/>
      <c r="G53" s="3"/>
      <c r="H53" s="3"/>
      <c r="I53" s="3"/>
      <c r="J53" s="3"/>
      <c r="K53" s="3"/>
      <c r="L53" s="3"/>
      <c r="M53" s="563">
        <v>4178023218.7111435</v>
      </c>
      <c r="N53" s="564"/>
      <c r="O53" s="6"/>
      <c r="P53" s="3"/>
      <c r="Q53" s="3"/>
      <c r="R53" s="3"/>
      <c r="S53" s="3"/>
      <c r="T53" s="3"/>
      <c r="U53" s="3"/>
      <c r="V53" s="3"/>
      <c r="W53" s="3"/>
      <c r="X53" s="3"/>
      <c r="Y53" s="3"/>
      <c r="Z53" s="578"/>
      <c r="AA53" s="564"/>
    </row>
    <row r="54" spans="1:31" x14ac:dyDescent="0.15">
      <c r="A54" s="116"/>
      <c r="B54" s="3"/>
      <c r="C54" s="117" t="s">
        <v>30</v>
      </c>
      <c r="D54" s="465"/>
      <c r="E54" s="465"/>
      <c r="F54" s="465"/>
      <c r="G54" s="3"/>
      <c r="H54" s="3"/>
      <c r="I54" s="3"/>
      <c r="J54" s="3"/>
      <c r="K54" s="3"/>
      <c r="L54" s="3"/>
      <c r="M54" s="563">
        <v>2681368695</v>
      </c>
      <c r="N54" s="564"/>
      <c r="O54" s="6"/>
      <c r="P54" s="3"/>
      <c r="Q54" s="3"/>
      <c r="R54" s="3"/>
      <c r="S54" s="3"/>
      <c r="T54" s="3"/>
      <c r="U54" s="3"/>
      <c r="V54" s="3"/>
      <c r="W54" s="3"/>
      <c r="X54" s="3"/>
      <c r="Y54" s="3"/>
      <c r="Z54" s="466"/>
      <c r="AA54" s="467"/>
    </row>
    <row r="55" spans="1:31" ht="13.5" x14ac:dyDescent="0.15">
      <c r="A55" s="116"/>
      <c r="B55" s="3"/>
      <c r="C55" s="105" t="s">
        <v>2</v>
      </c>
      <c r="D55" s="117"/>
      <c r="E55" s="121"/>
      <c r="F55" s="117"/>
      <c r="G55" s="117"/>
      <c r="H55" s="3"/>
      <c r="I55" s="3"/>
      <c r="J55" s="3"/>
      <c r="K55" s="3"/>
      <c r="L55" s="3"/>
      <c r="M55" s="563">
        <v>151804103</v>
      </c>
      <c r="N55" s="564"/>
      <c r="O55" s="6"/>
      <c r="P55" s="3"/>
      <c r="Q55" s="3"/>
      <c r="R55" s="3"/>
      <c r="S55" s="3"/>
      <c r="T55" s="3"/>
      <c r="U55" s="3"/>
      <c r="V55" s="3"/>
      <c r="W55" s="3"/>
      <c r="X55" s="3"/>
      <c r="Y55" s="3"/>
      <c r="Z55" s="578"/>
      <c r="AA55" s="564"/>
    </row>
    <row r="56" spans="1:31" x14ac:dyDescent="0.15">
      <c r="A56" s="116"/>
      <c r="B56" s="3"/>
      <c r="C56" s="117" t="s">
        <v>31</v>
      </c>
      <c r="D56" s="117"/>
      <c r="E56" s="117"/>
      <c r="F56" s="117"/>
      <c r="G56" s="117"/>
      <c r="H56" s="3"/>
      <c r="I56" s="3"/>
      <c r="J56" s="3"/>
      <c r="K56" s="3"/>
      <c r="L56" s="3"/>
      <c r="M56" s="563">
        <v>0</v>
      </c>
      <c r="N56" s="564"/>
      <c r="O56" s="6"/>
      <c r="P56" s="3"/>
      <c r="Q56" s="3"/>
      <c r="R56" s="3"/>
      <c r="S56" s="3"/>
      <c r="T56" s="3"/>
      <c r="U56" s="3"/>
      <c r="V56" s="3"/>
      <c r="W56" s="3"/>
      <c r="X56" s="3"/>
      <c r="Y56" s="3"/>
      <c r="Z56" s="578"/>
      <c r="AA56" s="564"/>
      <c r="AD56" s="470"/>
      <c r="AE56" s="470"/>
    </row>
    <row r="57" spans="1:31" ht="13.5" x14ac:dyDescent="0.15">
      <c r="A57" s="116"/>
      <c r="B57" s="117"/>
      <c r="C57" s="117" t="s">
        <v>27</v>
      </c>
      <c r="D57" s="117"/>
      <c r="E57" s="121"/>
      <c r="F57" s="117"/>
      <c r="G57" s="117"/>
      <c r="H57" s="3"/>
      <c r="I57" s="3"/>
      <c r="J57" s="3"/>
      <c r="K57" s="3"/>
      <c r="L57" s="3"/>
      <c r="M57" s="563">
        <v>1343079958</v>
      </c>
      <c r="N57" s="564"/>
      <c r="O57" s="6"/>
      <c r="P57" s="3"/>
      <c r="Q57" s="3"/>
      <c r="R57" s="3"/>
      <c r="S57" s="3"/>
      <c r="T57" s="3"/>
      <c r="U57" s="3"/>
      <c r="V57" s="3"/>
      <c r="W57" s="3"/>
      <c r="X57" s="3"/>
      <c r="Y57" s="3"/>
      <c r="Z57" s="578"/>
      <c r="AA57" s="564"/>
    </row>
    <row r="58" spans="1:31" x14ac:dyDescent="0.15">
      <c r="A58" s="116"/>
      <c r="B58" s="117"/>
      <c r="C58" s="117"/>
      <c r="D58" s="117" t="s">
        <v>5</v>
      </c>
      <c r="E58" s="117"/>
      <c r="F58" s="117"/>
      <c r="G58" s="117"/>
      <c r="H58" s="3"/>
      <c r="I58" s="3"/>
      <c r="J58" s="3"/>
      <c r="K58" s="3"/>
      <c r="L58" s="3"/>
      <c r="M58" s="563">
        <v>1343079958</v>
      </c>
      <c r="N58" s="564"/>
      <c r="O58" s="6"/>
      <c r="P58" s="3"/>
      <c r="Q58" s="3"/>
      <c r="R58" s="3"/>
      <c r="S58" s="3"/>
      <c r="T58" s="3"/>
      <c r="U58" s="3"/>
      <c r="V58" s="3"/>
      <c r="W58" s="3"/>
      <c r="X58" s="3"/>
      <c r="Y58" s="3"/>
      <c r="Z58" s="578"/>
      <c r="AA58" s="564"/>
    </row>
    <row r="59" spans="1:31" ht="13.5" x14ac:dyDescent="0.15">
      <c r="A59" s="116"/>
      <c r="B59" s="117"/>
      <c r="C59" s="117"/>
      <c r="D59" s="105" t="s">
        <v>6</v>
      </c>
      <c r="E59" s="117"/>
      <c r="F59" s="117"/>
      <c r="G59" s="117"/>
      <c r="H59" s="3"/>
      <c r="I59" s="3"/>
      <c r="J59" s="3"/>
      <c r="K59" s="3"/>
      <c r="L59" s="3"/>
      <c r="M59" s="563">
        <v>0</v>
      </c>
      <c r="N59" s="564"/>
      <c r="O59" s="6"/>
      <c r="P59" s="3"/>
      <c r="Q59" s="3"/>
      <c r="R59" s="3"/>
      <c r="S59" s="3"/>
      <c r="T59" s="3"/>
      <c r="U59" s="3"/>
      <c r="V59" s="3"/>
      <c r="W59" s="3"/>
      <c r="X59" s="3"/>
      <c r="Y59" s="3"/>
      <c r="Z59" s="578"/>
      <c r="AA59" s="564"/>
    </row>
    <row r="60" spans="1:31" ht="13.5" x14ac:dyDescent="0.15">
      <c r="A60" s="116"/>
      <c r="B60" s="117"/>
      <c r="C60" s="117" t="s">
        <v>32</v>
      </c>
      <c r="D60" s="105"/>
      <c r="E60" s="117"/>
      <c r="F60" s="117"/>
      <c r="G60" s="117"/>
      <c r="H60" s="3"/>
      <c r="I60" s="3"/>
      <c r="J60" s="3"/>
      <c r="K60" s="3"/>
      <c r="L60" s="3"/>
      <c r="M60" s="563">
        <v>1718223</v>
      </c>
      <c r="N60" s="564"/>
      <c r="O60" s="6"/>
      <c r="P60" s="3"/>
      <c r="Q60" s="3"/>
      <c r="R60" s="3"/>
      <c r="S60" s="3"/>
      <c r="T60" s="3"/>
      <c r="U60" s="3"/>
      <c r="V60" s="3"/>
      <c r="W60" s="3"/>
      <c r="X60" s="3"/>
      <c r="Y60" s="3"/>
      <c r="Z60" s="466"/>
      <c r="AA60" s="467"/>
    </row>
    <row r="61" spans="1:31" ht="13.5" x14ac:dyDescent="0.15">
      <c r="A61" s="116"/>
      <c r="B61" s="117"/>
      <c r="C61" s="117" t="s">
        <v>100</v>
      </c>
      <c r="D61" s="117"/>
      <c r="E61" s="121"/>
      <c r="F61" s="117"/>
      <c r="G61" s="117"/>
      <c r="H61" s="3"/>
      <c r="I61" s="3"/>
      <c r="J61" s="3"/>
      <c r="K61" s="3"/>
      <c r="L61" s="3"/>
      <c r="M61" s="563">
        <v>795773.4</v>
      </c>
      <c r="N61" s="564"/>
      <c r="O61" s="6"/>
      <c r="P61" s="3"/>
      <c r="Q61" s="3"/>
      <c r="R61" s="3"/>
      <c r="S61" s="3"/>
      <c r="T61" s="3"/>
      <c r="U61" s="3"/>
      <c r="V61" s="3"/>
      <c r="W61" s="3"/>
      <c r="X61" s="3"/>
      <c r="Y61" s="3"/>
      <c r="Z61" s="578"/>
      <c r="AA61" s="564"/>
    </row>
    <row r="62" spans="1:31" x14ac:dyDescent="0.15">
      <c r="A62" s="116"/>
      <c r="B62" s="117"/>
      <c r="C62" s="3" t="s">
        <v>166</v>
      </c>
      <c r="D62" s="117"/>
      <c r="E62" s="117"/>
      <c r="F62" s="117"/>
      <c r="G62" s="117"/>
      <c r="H62" s="3"/>
      <c r="I62" s="3"/>
      <c r="J62" s="3"/>
      <c r="K62" s="3"/>
      <c r="L62" s="3"/>
      <c r="M62" s="563">
        <v>-743533.68885590881</v>
      </c>
      <c r="N62" s="564"/>
      <c r="O62" s="579"/>
      <c r="P62" s="580"/>
      <c r="Q62" s="580"/>
      <c r="R62" s="580"/>
      <c r="S62" s="580"/>
      <c r="T62" s="580"/>
      <c r="U62" s="580"/>
      <c r="V62" s="580"/>
      <c r="W62" s="580"/>
      <c r="X62" s="580"/>
      <c r="Y62" s="581"/>
      <c r="Z62" s="582"/>
      <c r="AA62" s="583"/>
    </row>
    <row r="63" spans="1:31" ht="14.25" thickBot="1" x14ac:dyDescent="0.2">
      <c r="A63" s="116"/>
      <c r="B63" s="117" t="s">
        <v>167</v>
      </c>
      <c r="C63" s="105"/>
      <c r="D63" s="117"/>
      <c r="E63" s="117"/>
      <c r="F63" s="117"/>
      <c r="G63" s="117"/>
      <c r="H63" s="3"/>
      <c r="I63" s="3"/>
      <c r="J63" s="3"/>
      <c r="K63" s="3"/>
      <c r="L63" s="3"/>
      <c r="M63" s="563">
        <v>0</v>
      </c>
      <c r="N63" s="564"/>
      <c r="O63" s="565" t="s">
        <v>20</v>
      </c>
      <c r="P63" s="566"/>
      <c r="Q63" s="566"/>
      <c r="R63" s="566"/>
      <c r="S63" s="566"/>
      <c r="T63" s="566"/>
      <c r="U63" s="566"/>
      <c r="V63" s="566"/>
      <c r="W63" s="566"/>
      <c r="X63" s="566"/>
      <c r="Y63" s="567"/>
      <c r="Z63" s="568">
        <v>29080671168.001163</v>
      </c>
      <c r="AA63" s="569"/>
    </row>
    <row r="64" spans="1:31" ht="12.75" thickBot="1" x14ac:dyDescent="0.2">
      <c r="A64" s="570" t="s">
        <v>17</v>
      </c>
      <c r="B64" s="571"/>
      <c r="C64" s="571"/>
      <c r="D64" s="571"/>
      <c r="E64" s="571"/>
      <c r="F64" s="571"/>
      <c r="G64" s="571"/>
      <c r="H64" s="571"/>
      <c r="I64" s="571"/>
      <c r="J64" s="571"/>
      <c r="K64" s="571"/>
      <c r="L64" s="572"/>
      <c r="M64" s="573">
        <v>51480070054.401161</v>
      </c>
      <c r="N64" s="574"/>
      <c r="O64" s="575" t="s">
        <v>105</v>
      </c>
      <c r="P64" s="576"/>
      <c r="Q64" s="576"/>
      <c r="R64" s="576"/>
      <c r="S64" s="576"/>
      <c r="T64" s="576"/>
      <c r="U64" s="576"/>
      <c r="V64" s="576"/>
      <c r="W64" s="576"/>
      <c r="X64" s="576"/>
      <c r="Y64" s="577"/>
      <c r="Z64" s="568">
        <v>51480070054.00116</v>
      </c>
      <c r="AA64" s="569"/>
      <c r="AB64" s="471">
        <v>0.40000152587890625</v>
      </c>
    </row>
    <row r="65" spans="1:27" ht="12.75" x14ac:dyDescent="0.15">
      <c r="A65" s="4"/>
      <c r="B65" s="4"/>
      <c r="C65" s="4"/>
      <c r="D65" s="4"/>
      <c r="E65" s="4"/>
      <c r="F65" s="4"/>
      <c r="G65" s="4"/>
      <c r="H65" s="4"/>
      <c r="I65" s="4"/>
      <c r="J65" s="4"/>
      <c r="K65" s="4"/>
      <c r="L65" s="4"/>
      <c r="M65" s="4"/>
      <c r="N65" s="4"/>
      <c r="O65" s="8"/>
      <c r="P65" s="8"/>
      <c r="Q65" s="8"/>
      <c r="R65" s="8"/>
      <c r="S65" s="8"/>
      <c r="T65" s="8"/>
      <c r="U65" s="8"/>
      <c r="V65" s="8"/>
      <c r="W65" s="8"/>
      <c r="X65" s="8"/>
      <c r="Y65" s="8"/>
      <c r="Z65" s="3"/>
      <c r="AA65" s="3"/>
    </row>
  </sheetData>
  <mergeCells count="125">
    <mergeCell ref="M11:N11"/>
    <mergeCell ref="Z13:AA13"/>
    <mergeCell ref="M6:N6"/>
    <mergeCell ref="Z6:AA6"/>
    <mergeCell ref="M7:N7"/>
    <mergeCell ref="Z7:AA7"/>
    <mergeCell ref="M8:N8"/>
    <mergeCell ref="Z8:AA8"/>
    <mergeCell ref="A1:AA1"/>
    <mergeCell ref="A2:AA2"/>
    <mergeCell ref="A3:AA3"/>
    <mergeCell ref="A5:L5"/>
    <mergeCell ref="M5:N5"/>
    <mergeCell ref="O5:Y5"/>
    <mergeCell ref="Z5:AA5"/>
    <mergeCell ref="M9:N9"/>
    <mergeCell ref="Z11:AA11"/>
    <mergeCell ref="Z9:AA9"/>
    <mergeCell ref="Z10:AA10"/>
    <mergeCell ref="M10:N10"/>
    <mergeCell ref="M15:N15"/>
    <mergeCell ref="Z19:AA19"/>
    <mergeCell ref="M16:N16"/>
    <mergeCell ref="Z20:AA20"/>
    <mergeCell ref="M17:N17"/>
    <mergeCell ref="Z21:AA21"/>
    <mergeCell ref="M12:N12"/>
    <mergeCell ref="Z14:AA14"/>
    <mergeCell ref="M13:N13"/>
    <mergeCell ref="Z15:AA15"/>
    <mergeCell ref="M14:N14"/>
    <mergeCell ref="Z16:AA16"/>
    <mergeCell ref="Z17:AA17"/>
    <mergeCell ref="Z18:AA18"/>
    <mergeCell ref="M21:N21"/>
    <mergeCell ref="Z12:AA12"/>
    <mergeCell ref="M22:N22"/>
    <mergeCell ref="O26:Y26"/>
    <mergeCell ref="Z26:AA26"/>
    <mergeCell ref="M23:N23"/>
    <mergeCell ref="Z27:AA27"/>
    <mergeCell ref="M18:N18"/>
    <mergeCell ref="Z22:AA22"/>
    <mergeCell ref="M19:N19"/>
    <mergeCell ref="Z23:AA23"/>
    <mergeCell ref="M20:N20"/>
    <mergeCell ref="Z24:AA24"/>
    <mergeCell ref="M27:N27"/>
    <mergeCell ref="M28:N28"/>
    <mergeCell ref="Z32:AA32"/>
    <mergeCell ref="M29:N29"/>
    <mergeCell ref="Z33:AA33"/>
    <mergeCell ref="M24:N24"/>
    <mergeCell ref="Z28:AA28"/>
    <mergeCell ref="M25:N25"/>
    <mergeCell ref="Z29:AA29"/>
    <mergeCell ref="M26:N26"/>
    <mergeCell ref="Z30:AA30"/>
    <mergeCell ref="M33:N33"/>
    <mergeCell ref="Z25:AA25"/>
    <mergeCell ref="Z37:AA37"/>
    <mergeCell ref="M36:N36"/>
    <mergeCell ref="Z38:AA38"/>
    <mergeCell ref="M37:N37"/>
    <mergeCell ref="Z39:AA39"/>
    <mergeCell ref="M30:N30"/>
    <mergeCell ref="Z34:AA34"/>
    <mergeCell ref="M31:N31"/>
    <mergeCell ref="Z35:AA35"/>
    <mergeCell ref="M32:N32"/>
    <mergeCell ref="Z36:AA36"/>
    <mergeCell ref="M34:N34"/>
    <mergeCell ref="M35:N35"/>
    <mergeCell ref="Z31:AA31"/>
    <mergeCell ref="M41:N41"/>
    <mergeCell ref="Z43:AA43"/>
    <mergeCell ref="M42:N42"/>
    <mergeCell ref="Z44:AA44"/>
    <mergeCell ref="M43:N43"/>
    <mergeCell ref="Z45:AA45"/>
    <mergeCell ref="M38:N38"/>
    <mergeCell ref="Z40:AA40"/>
    <mergeCell ref="M39:N39"/>
    <mergeCell ref="Z41:AA41"/>
    <mergeCell ref="M40:N40"/>
    <mergeCell ref="Z42:AA42"/>
    <mergeCell ref="M48:N48"/>
    <mergeCell ref="M49:N49"/>
    <mergeCell ref="Z51:AA51"/>
    <mergeCell ref="M50:N50"/>
    <mergeCell ref="M51:N51"/>
    <mergeCell ref="M44:N44"/>
    <mergeCell ref="Z46:AA46"/>
    <mergeCell ref="M45:N45"/>
    <mergeCell ref="M46:N46"/>
    <mergeCell ref="M47:N47"/>
    <mergeCell ref="Z49:AA49"/>
    <mergeCell ref="M56:N56"/>
    <mergeCell ref="Z56:AA56"/>
    <mergeCell ref="M57:N57"/>
    <mergeCell ref="Z57:AA57"/>
    <mergeCell ref="M58:N58"/>
    <mergeCell ref="Z58:AA58"/>
    <mergeCell ref="M52:N52"/>
    <mergeCell ref="Z52:AA52"/>
    <mergeCell ref="M53:N53"/>
    <mergeCell ref="Z53:AA53"/>
    <mergeCell ref="M54:N54"/>
    <mergeCell ref="M55:N55"/>
    <mergeCell ref="Z55:AA55"/>
    <mergeCell ref="M63:N63"/>
    <mergeCell ref="O63:Y63"/>
    <mergeCell ref="Z63:AA63"/>
    <mergeCell ref="A64:L64"/>
    <mergeCell ref="M64:N64"/>
    <mergeCell ref="O64:Y64"/>
    <mergeCell ref="Z64:AA64"/>
    <mergeCell ref="M59:N59"/>
    <mergeCell ref="Z59:AA59"/>
    <mergeCell ref="M60:N60"/>
    <mergeCell ref="M61:N61"/>
    <mergeCell ref="Z61:AA61"/>
    <mergeCell ref="M62:N62"/>
    <mergeCell ref="O62:Y62"/>
    <mergeCell ref="Z62:AA62"/>
  </mergeCells>
  <phoneticPr fontId="4"/>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11</vt:i4>
      </vt:variant>
    </vt:vector>
  </HeadingPairs>
  <TitlesOfParts>
    <vt:vector size="46" baseType="lpstr">
      <vt:lpstr>出資・引当金等集計</vt:lpstr>
      <vt:lpstr>2_土地公社</vt:lpstr>
      <vt:lpstr>4_水道補償</vt:lpstr>
      <vt:lpstr>5_期首CF</vt:lpstr>
      <vt:lpstr>一般PL</vt:lpstr>
      <vt:lpstr>一般NWM</vt:lpstr>
      <vt:lpstr>全体PL</vt:lpstr>
      <vt:lpstr>全体NWM</vt:lpstr>
      <vt:lpstr>連結BS</vt:lpstr>
      <vt:lpstr>連結PLNWM</vt:lpstr>
      <vt:lpstr>連結PL</vt:lpstr>
      <vt:lpstr>連結NWM</vt:lpstr>
      <vt:lpstr>連結CF</vt:lpstr>
      <vt:lpstr>全</vt:lpstr>
      <vt:lpstr>全①有形目的</vt:lpstr>
      <vt:lpstr>全②出資時価</vt:lpstr>
      <vt:lpstr>全③基金残</vt:lpstr>
      <vt:lpstr>全④貸付</vt:lpstr>
      <vt:lpstr>全⑤長期延滞・未収</vt:lpstr>
      <vt:lpstr>全⑥地方債</vt:lpstr>
      <vt:lpstr>全⑦引当金</vt:lpstr>
      <vt:lpstr>全⑧補助金</vt:lpstr>
      <vt:lpstr>全⑨財源</vt:lpstr>
      <vt:lpstr>全⑩資金</vt:lpstr>
      <vt:lpstr>連</vt:lpstr>
      <vt:lpstr>連①有形目的</vt:lpstr>
      <vt:lpstr>連②出資時価</vt:lpstr>
      <vt:lpstr>連③基金残</vt:lpstr>
      <vt:lpstr>連④貸付</vt:lpstr>
      <vt:lpstr>連⑤長期延滞・未収</vt:lpstr>
      <vt:lpstr>連⑥地方債</vt:lpstr>
      <vt:lpstr>連⑦引当金</vt:lpstr>
      <vt:lpstr>連⑧補助金</vt:lpstr>
      <vt:lpstr>連⑨財源</vt:lpstr>
      <vt:lpstr>連⑩資金</vt:lpstr>
      <vt:lpstr>'2_土地公社'!Print_Area</vt:lpstr>
      <vt:lpstr>'4_水道補償'!Print_Area</vt:lpstr>
      <vt:lpstr>'5_期首CF'!Print_Area</vt:lpstr>
      <vt:lpstr>一般NWM!Print_Area</vt:lpstr>
      <vt:lpstr>一般PL!Print_Area</vt:lpstr>
      <vt:lpstr>出資・引当金等集計!Print_Area</vt:lpstr>
      <vt:lpstr>全体NWM!Print_Area</vt:lpstr>
      <vt:lpstr>全体PL!Print_Area</vt:lpstr>
      <vt:lpstr>連結NWM!Print_Area</vt:lpstr>
      <vt:lpstr>連結PL!Print_Area</vt:lpstr>
      <vt:lpstr>連結PLNWM!Print_Area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野澤 徳也</cp:lastModifiedBy>
  <cp:lastPrinted>2026-03-29T06:35:50Z</cp:lastPrinted>
  <dcterms:modified xsi:type="dcterms:W3CDTF">2026-03-29T06:35:52Z</dcterms:modified>
</cp:coreProperties>
</file>