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Y:\各課保存文書\02政策推進課\06令和05年度\30財政担当\16 財政状況資料集\R3財政状況資料集\10　統合版\"/>
    </mc:Choice>
  </mc:AlternateContent>
  <xr:revisionPtr revIDLastSave="0" documentId="13_ncr:1_{92D535A1-6592-4D6B-A194-ED0232CFE000}" xr6:coauthVersionLast="36" xr6:coauthVersionMax="36" xr10:uidLastSave="{00000000-0000-0000-0000-000000000000}"/>
  <bookViews>
    <workbookView xWindow="0" yWindow="0" windowWidth="20490" windowHeight="75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O34" i="10"/>
  <c r="CO35" i="10" s="1"/>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<sst xmlns="http://schemas.openxmlformats.org/spreadsheetml/2006/main" count="1165" uniqueCount="615">
  <si>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</si>
  <si>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</si>
  <si>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</si>
  <si>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</si>
  <si>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</si>
  <si>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</si>
  <si>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</si>
  <si>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</si>
  <si>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</si>
  <si>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</si>
  <si>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</si>
  <si>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</si>
  <si>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</si>
  <si>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</si>
  <si>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</si>
  <si>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</si>
  <si>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</si>
  <si>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</si>
  <si>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</si>
  <si>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</si>
  <si>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</si>
  <si>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</si>
  <si>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</si>
  <si>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</si>
  <si>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</si>
  <si>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</si>
  <si>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</si>
  <si>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</si>
  <si>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</si>
  <si>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</si>
  <si>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</si>
  <si>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</si>
  <si>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</si>
  <si>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</si>
  <si>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</si>
  <si>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</si>
  <si>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</si>
  <si>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</si>
  <si>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</si>
  <si>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</si>
  <si>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</si>
  <si>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</si>
  <si>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</si>
  <si>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</si>
  <si>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</si>
  <si>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</si>
  <si>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</si>
  <si>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</si>
  <si>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</si>
  <si>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</si>
  <si>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</si>
  <si>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</si>
  <si>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</si>
  <si>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</si>
  <si>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</si>
  <si>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</si>
  <si>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</si>
  <si>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</si>
  <si>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</si>
  <si>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</si>
  <si>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</si>
  <si>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</si>
  <si>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</si>
  <si>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</si>
  <si>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</si>
  <si>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</si>
  <si>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</si>
  <si>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</si>
  <si>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</si>
  <si>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</si>
  <si>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</si>
  <si>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</si>
  <si>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</si>
  <si>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</si>
  <si>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</si>
  <si>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</si>
  <si>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</si>
  <si>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</si>
  <si>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</si>
  <si>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</si>
  <si>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</si>
  <si>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</si>
  <si>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</si>
  <si>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</si>
  <si>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</si>
  <si>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</si>
  <si>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</si>
  <si>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</si>
  <si>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</si>
  <si>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</si>
  <si>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</si>
  <si>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</si>
  <si>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</si>
  <si>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</si>
  <si>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</si>
  <si>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</si>
  <si>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</si>
  <si>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</si>
  <si>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</si>
  <si>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</si>
  <si>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</si>
  <si>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</si>
  <si>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</si>
  <si>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</si>
  <si>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</si>
  <si>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</si>
  <si>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</si>
  <si>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</si>
  <si>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</si>
  <si>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</si>
  <si>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</si>
  <si>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</si>
  <si>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</si>
  <si>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</si>
  <si>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</si>
  <si>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</si>
  <si>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</si>
  <si>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</si>
  <si>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</si>
  <si>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</si>
  <si>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</si>
  <si>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</si>
  <si>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</si>
  <si>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</si>
  <si>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</si>
  <si>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</si>
  <si>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</si>
  <si>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</si>
  <si>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</si>
  <si>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</si>
  <si>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</si>
  <si>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</si>
  <si>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</si>
  <si>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</si>
  <si>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</si>
  <si>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</si>
  <si>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</si>
  <si>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</si>
  <si>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</si>
  <si>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</si>
  <si>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</si>
  <si>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</si>
  <si>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</si>
  <si>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</si>
  <si>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</si>
  <si>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</si>
  <si>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</si>
  <si>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</si>
  <si>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</si>
  <si>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</si>
  <si>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</si>
  <si>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</si>
  <si>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</si>
  <si>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</si>
  <si>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</si>
  <si>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</si>
  <si>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</si>
  <si>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</si>
  <si>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</si>
  <si>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</si>
  <si>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</si>
  <si>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</si>
  <si>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</si>
  <si>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</si>
  <si>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</si>
  <si>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</si>
  <si>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</si>
  <si>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</si>
  <si>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</si>
  <si>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</si>
  <si>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</si>
  <si>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</si>
  <si>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</si>
  <si>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</si>
  <si>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</si>
  <si>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</si>
  <si>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</si>
  <si>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</si>
  <si>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</si>
  <si>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</si>
  <si>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</si>
  <si>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</si>
  <si>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</si>
  <si>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</si>
  <si>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</si>
  <si>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</si>
  <si>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</si>
  <si>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</si>
  <si>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</si>
  <si>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</si>
  <si>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</si>
  <si>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</si>
  <si>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</si>
  <si>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</si>
  <si>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</si>
  <si>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</si>
  <si>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</si>
  <si>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</si>
  <si>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</si>
  <si>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</si>
  <si>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</si>
  <si>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</si>
  <si>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</si>
  <si>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</si>
  <si>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</si>
  <si>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</si>
  <si>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</si>
  <si>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</si>
  <si>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</si>
  <si>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</si>
  <si>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</si>
  <si>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</si>
  <si>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</si>
  <si>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</si>
  <si>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埼玉県小川町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</si>
  <si>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</si>
  <si>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</si>
  <si>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</si>
  <si>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</si>
  <si>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</si>
  <si>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</si>
  <si>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</si>
  <si>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</si>
  <si>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</si>
  <si>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</si>
  <si>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</si>
  <si>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</si>
  <si>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</si>
  <si>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</si>
  <si>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</si>
  <si>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</si>
  <si>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</si>
  <si>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</si>
  <si>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</si>
  <si>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</si>
  <si>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</si>
  <si>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</si>
  <si>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</si>
  <si>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</si>
  <si>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</si>
  <si>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</si>
  <si>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</si>
  <si>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</si>
  <si>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</si>
  <si>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</si>
  <si>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</si>
  <si>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</si>
  <si>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</si>
  <si>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</si>
  <si>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</si>
  <si>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</si>
  <si>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</si>
  <si>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</si>
  <si>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</si>
  <si>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</si>
  <si>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</si>
  <si>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</si>
  <si>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</si>
  <si>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</si>
  <si>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</si>
  <si>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</si>
  <si>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</si>
  <si>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</si>
  <si>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</si>
  <si>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</si>
  <si>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</si>
  <si>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</si>
  <si>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</si>
  <si>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</si>
  <si>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</si>
  <si>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</si>
  <si>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</si>
  <si>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</si>
  <si>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</si>
  <si>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</si>
  <si>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</si>
  <si>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</si>
  <si>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</si>
  <si>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</si>
  <si>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</si>
  <si>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</si>
  <si>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</si>
  <si>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</si>
  <si>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</si>
  <si>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</si>
  <si>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</si>
  <si>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</si>
  <si>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</si>
  <si>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</si>
  <si>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</si>
  <si>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</si>
  <si>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</si>
  <si>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</si>
  <si>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</si>
  <si>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</si>
  <si>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</si>
  <si>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</si>
  <si>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</si>
  <si>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</si>
  <si>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</si>
  <si>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</si>
  <si>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</si>
  <si>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</si>
  <si>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</si>
  <si>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</si>
  <si>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</si>
  <si>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</si>
  <si>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</si>
  <si>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</si>
  <si>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</si>
  <si>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</si>
  <si>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</si>
  <si>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</si>
  <si>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</si>
  <si>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</si>
  <si>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</si>
  <si>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</si>
  <si>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</si>
  <si>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</si>
  <si>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</si>
  <si>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</si>
  <si>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</si>
  <si>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</si>
  <si>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</si>
  <si>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</si>
  <si>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</si>
  <si>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</si>
  <si>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</si>
  <si>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</si>
  <si>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</si>
  <si>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</si>
  <si>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</si>
  <si>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</si>
  <si>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</si>
  <si>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</si>
  <si>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</si>
  <si>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</si>
  <si>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</si>
  <si>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</si>
  <si>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</si>
  <si>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</si>
  <si>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</si>
  <si>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</si>
  <si>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</si>
  <si>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</si>
  <si>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</si>
  <si>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</si>
  <si>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</si>
  <si>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</si>
  <si>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</si>
  <si>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</si>
  <si>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</si>
  <si>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</si>
  <si>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</si>
  <si>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</si>
  <si>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</si>
  <si>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</si>
  <si>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</si>
  <si>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</si>
  <si>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</si>
  <si>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</si>
  <si>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</si>
  <si>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</si>
  <si>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</si>
  <si>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</si>
  <si>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</si>
  <si>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</si>
  <si>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</si>
  <si>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</si>
  <si>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埼玉県小川町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</si>
  <si>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</si>
  <si>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</si>
  <si>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</si>
  <si>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</si>
  <si>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</si>
  <si>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</si>
  <si>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</si>
  <si>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</si>
  <si>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</si>
  <si>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</si>
  <si>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</si>
  <si>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</si>
  <si>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</si>
  <si>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</si>
  <si>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</si>
  <si>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</si>
  <si>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</si>
  <si>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</si>
  <si>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</si>
  <si>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</si>
  <si>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</si>
  <si>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</si>
  <si>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</si>
  <si>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</si>
  <si>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</si>
  <si>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</si>
  <si>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</si>
  <si>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</si>
  <si>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</si>
  <si>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</si>
  <si>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</si>
  <si>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</si>
  <si>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</si>
  <si>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</si>
  <si>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</si>
  <si>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</si>
  <si>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</si>
  <si>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</si>
  <si>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</si>
  <si>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</si>
  <si>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</si>
  <si>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</si>
  <si>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</si>
  <si>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</si>
  <si>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</si>
  <si>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</si>
  <si>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</si>
  <si>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</si>
  <si>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</si>
  <si>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</si>
  <si>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</si>
  <si>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</si>
  <si>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</si>
  <si>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</si>
  <si>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</si>
  <si>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</si>
  <si>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</si>
  <si>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</si>
  <si>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</si>
  <si>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</si>
  <si>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</si>
  <si>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</si>
  <si>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</si>
  <si>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</si>
  <si>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</si>
  <si>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</si>
  <si>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</si>
  <si>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</si>
  <si>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</si>
  <si>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</si>
  <si>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</si>
  <si>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</si>
  <si>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</si>
  <si>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</si>
  <si>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</si>
  <si>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</si>
  <si>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</si>
  <si>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</si>
  <si>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</si>
  <si>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</si>
  <si>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</si>
  <si>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</si>
  <si>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</si>
  <si>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</si>
  <si>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</si>
  <si>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</si>
  <si>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</si>
  <si>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</si>
  <si>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</si>
  <si>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</si>
  <si>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</si>
  <si>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</si>
  <si>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</si>
  <si>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</si>
  <si>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</si>
  <si>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</si>
  <si>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</si>
  <si>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</si>
  <si>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</si>
  <si>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</si>
  <si>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</si>
  <si>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</si>
  <si>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</si>
  <si>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</si>
  <si>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</si>
  <si>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</si>
  <si>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</si>
  <si>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</si>
  <si>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</si>
  <si>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</si>
  <si>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</si>
  <si>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</si>
  <si>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</si>
  <si>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</si>
  <si>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</si>
  <si>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</si>
  <si>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</si>
  <si>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</si>
  <si>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</si>
  <si>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</si>
  <si>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</si>
  <si>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</si>
  <si>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</si>
  <si>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</si>
  <si>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</si>
  <si>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</si>
  <si>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</si>
  <si>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</si>
  <si>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</si>
  <si>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</si>
  <si>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</si>
  <si>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</si>
  <si>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</si>
  <si>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</si>
  <si>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</si>
  <si>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</si>
  <si>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</si>
  <si>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</si>
  <si>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</si>
  <si>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</si>
  <si>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</si>
  <si>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</si>
  <si>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</si>
  <si>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</si>
  <si>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</si>
  <si>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</si>
  <si>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</si>
  <si>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</si>
  <si>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</si>
  <si>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</si>
  <si>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</si>
  <si>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</si>
  <si>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</si>
  <si>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</si>
  <si>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</si>
  <si>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</si>
  <si>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</si>
  <si>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</si>
  <si>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</si>
  <si>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</si>
  <si>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</si>
  <si>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</si>
  <si>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</si>
  <si>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</si>
  <si>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</si>
  <si>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</si>
  <si>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</si>
  <si>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</si>
  <si>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</si>
  <si>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</si>
  <si>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</si>
  <si>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</si>
  <si>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</si>
  <si>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</si>
  <si>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</si>
  <si>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</si>
  <si>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</si>
  <si>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</si>
  <si>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</si>
  <si>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</si>
  <si>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</si>
  <si>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</si>
  <si>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</si>
  <si>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</si>
  <si>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</si>
  <si>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</si>
  <si>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</si>
  <si>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</si>
  <si>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</si>
  <si>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</si>
  <si>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</si>
  <si>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</si>
  <si>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</si>
  <si>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</si>
  <si>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</si>
  <si>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</si>
  <si>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</si>
  <si>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2.00</t>
  </si>
  <si>
    <t>▲ 2.30</t>
  </si>
  <si>
    <t>▲ 3.14</t>
  </si>
  <si>
    <t>▲ 2.29</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</si>
  <si>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</si>
  <si>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</si>
  <si>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</si>
  <si>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</si>
  <si>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</si>
  <si>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</si>
  <si>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</si>
  <si>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</si>
  <si>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</si>
  <si>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</si>
  <si>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</si>
  <si>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</si>
  <si>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</si>
  <si>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</si>
  <si>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</si>
  <si>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</si>
  <si>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を上回っているが、一般会計の地方債現在高の減少などにより低下傾向にある。有形固定資産減価償却率についても類似団体内平均値を上回っており、今後も活用していく施設について適切に老朽化対策を行う必要がある。指数が上昇している主な要因としては、昭和50年代に建設された学校施設などの老朽化の進行が挙げられる。公共施設等総合管理計画や個別施設計画に基づき、施設総量の適正化を推進するとともに維持管理費の実質的な負担の縮減を図っ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</si>
  <si>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</si>
  <si>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</si>
  <si>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</si>
  <si>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</si>
  <si>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</si>
  <si>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</si>
  <si>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と比較して低い水準にあったが、元利償還金の増に伴いR02、R03は平均値を上回った。また、将来負担比率については類似団体内平均値よりも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実質公債費比率も上昇している状況である。加えて、人口減少及び高齢化が進行することで町の収入の根幹をなす町税収入が減少傾向であることから施設の老朽化対策には適切に地方債を活用する一方で、過度に公債費が増加しないよう管理していく必要がある。</t>
    <phoneticPr fontId="5"/>
  </si>
  <si>
    <t>実質公債費比率</t>
    <phoneticPr fontId="5"/>
  </si>
  <si>
    <t>-</t>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</si>
  <si>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1"/>
  </si>
  <si>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1"/>
  </si>
  <si>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1"/>
  </si>
  <si>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1"/>
  </si>
  <si>
    <t>彩の国さいたま人づくり広域連合</t>
    <rPh sb="0" eb="1">
      <t>サイ</t>
    </rPh>
    <rPh sb="2" eb="3">
      <t>クニ</t>
    </rPh>
    <rPh sb="7" eb="8">
      <t>ヒト</t>
    </rPh>
    <rPh sb="11" eb="13">
      <t>コウイキ</t>
    </rPh>
    <rPh sb="13" eb="15">
      <t>レンゴウ</t>
    </rPh>
    <phoneticPr fontId="31"/>
  </si>
  <si>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1"/>
  </si>
  <si>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1"/>
  </si>
  <si>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1"/>
  </si>
  <si>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1"/>
  </si>
  <si>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1"/>
  </si>
  <si>
    <t>小川地区衛生組合</t>
    <rPh sb="0" eb="2">
      <t>オガワ</t>
    </rPh>
    <rPh sb="2" eb="4">
      <t>チク</t>
    </rPh>
    <rPh sb="4" eb="6">
      <t>エイセイ</t>
    </rPh>
    <rPh sb="6" eb="8">
      <t>クミアイ</t>
    </rPh>
    <phoneticPr fontId="31"/>
  </si>
  <si>
    <t>小川町文化協会</t>
    <rPh sb="0" eb="3">
      <t>オガワマチ</t>
    </rPh>
    <rPh sb="3" eb="5">
      <t>ブンカ</t>
    </rPh>
    <rPh sb="5" eb="7">
      <t>キョウカイ</t>
    </rPh>
    <phoneticPr fontId="35"/>
  </si>
  <si>
    <t>埼玉伝統工芸協会</t>
    <rPh sb="0" eb="2">
      <t>サイタマ</t>
    </rPh>
    <rPh sb="2" eb="4">
      <t>デントウ</t>
    </rPh>
    <rPh sb="4" eb="6">
      <t>コウゲイ</t>
    </rPh>
    <rPh sb="6" eb="8">
      <t>キョウカイ</t>
    </rPh>
    <phoneticPr fontId="35"/>
  </si>
  <si>
    <t>公共施設整備基金</t>
  </si>
  <si>
    <t>地域福祉基金</t>
  </si>
  <si>
    <t>寄附によるまちづくり基金</t>
  </si>
  <si>
    <t>森林環境基金</t>
  </si>
  <si>
    <t>災害救助基金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</si>
</sst>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94A6E12-8BA5-4505-887D-199BE2979FB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E8B-4B1B-856C-9191092116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25902</c:v>
                </c:pt>
                <c:pt idx="1">
                  <c:v>16985</c:v>
                </c:pt>
                <c:pt idx="2">
                  <c:v>11189</c:v>
                </c:pt>
                <c:pt idx="3">
                  <c:v>32703</c:v>
                </c:pt>
                <c:pt idx="4">
                  <c:v>11219</c:v>
                </c:pt>
              </c:numCache>
            </c:numRef>
          </c:val>
          <c:smooth val="0"/>
          <c:extLst>
            <c:ext xmlns:c16="http://schemas.microsoft.com/office/drawing/2014/chart" uri="{C3380CC4-5D6E-409C-BE32-E72D297353CC}">
              <c16:uniqueId val="{00000001-8E8B-4B1B-856C-9191092116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3.66</c:v>
                </c:pt>
                <c:pt idx="1">
                  <c:v>3.41</c:v>
                </c:pt>
                <c:pt idx="2">
                  <c:v>4.33</c:v>
                </c:pt>
                <c:pt idx="3">
                  <c:v>3.77</c:v>
                </c:pt>
                <c:pt idx="4">
                  <c:v>6.41</c:v>
                </c:pt>
              </c:numCache>
            </c:numRef>
          </c:val>
          <c:extLst>
            <c:ext xmlns:c16="http://schemas.microsoft.com/office/drawing/2014/chart" uri="{C3380CC4-5D6E-409C-BE32-E72D297353CC}">
              <c16:uniqueId val="{00000000-9AB2-4FEC-BEB1-36CF9A67A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12.89</c:v>
                </c:pt>
                <c:pt idx="1">
                  <c:v>13.25</c:v>
                </c:pt>
                <c:pt idx="2">
                  <c:v>11.9</c:v>
                </c:pt>
                <c:pt idx="3">
                  <c:v>12.75</c:v>
                </c:pt>
                <c:pt idx="4">
                  <c:v>16.89</c:v>
                </c:pt>
              </c:numCache>
            </c:numRef>
          </c:val>
          <c:extLst>
            <c:ext xmlns:c16="http://schemas.microsoft.com/office/drawing/2014/chart" uri="{C3380CC4-5D6E-409C-BE32-E72D297353CC}">
              <c16:uniqueId val="{00000001-9AB2-4FEC-BEB1-36CF9A67A7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c:v>
                </c:pt>
                <c:pt idx="1">
                  <c:v>-2.2999999999999998</c:v>
                </c:pt>
                <c:pt idx="2">
                  <c:v>-3.14</c:v>
                </c:pt>
                <c:pt idx="3">
                  <c:v>-2.29</c:v>
                </c:pt>
                <c:pt idx="4">
                  <c:v>4.8899999999999997</c:v>
                </c:pt>
              </c:numCache>
            </c:numRef>
          </c:val>
          <c:smooth val="0"/>
          <c:extLst>
            <c:ext xmlns:c16="http://schemas.microsoft.com/office/drawing/2014/chart" uri="{C3380CC4-5D6E-409C-BE32-E72D297353CC}">
              <c16:uniqueId val="{00000002-9AB2-4FEC-BEB1-36CF9A67A7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0.47</c:v>
                </c:pt>
                <c:pt idx="2">
                  <c:v>#N/A</c:v>
                </c:pt>
                <c:pt idx="3">
                  <c:v>0.73</c:v>
                </c:pt>
                <c:pt idx="4">
                  <c:v>#N/A</c:v>
                </c:pt>
                <c:pt idx="5">
                  <c:v>3.08</c:v>
                </c:pt>
                <c:pt idx="6">
                  <c:v>0</c:v>
                </c:pt>
                <c:pt idx="7">
                  <c:v>0</c:v>
                </c:pt>
                <c:pt idx="8">
                  <c:v>0</c:v>
                </c:pt>
                <c:pt idx="9">
                  <c:v>0</c:v>
                </c:pt>
              </c:numCache>
            </c:numRef>
          </c:val>
          <c:extLst>
            <c:ext xmlns:c16="http://schemas.microsoft.com/office/drawing/2014/chart" uri="{C3380CC4-5D6E-409C-BE32-E72D297353CC}">
              <c16:uniqueId val="{00000000-3FF3-45FE-90B8-6BEB7C7AD1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F3-45FE-90B8-6BEB7C7AD1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F3-45FE-90B8-6BEB7C7AD1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F3-45FE-90B8-6BEB7C7AD14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0.11</c:v>
                </c:pt>
                <c:pt idx="6">
                  <c:v>#N/A</c:v>
                </c:pt>
                <c:pt idx="7">
                  <c:v>0.09</c:v>
                </c:pt>
                <c:pt idx="8">
                  <c:v>#N/A</c:v>
                </c:pt>
                <c:pt idx="9">
                  <c:v>0.18</c:v>
                </c:pt>
              </c:numCache>
            </c:numRef>
          </c:val>
          <c:extLst>
            <c:ext xmlns:c16="http://schemas.microsoft.com/office/drawing/2014/chart" uri="{C3380CC4-5D6E-409C-BE32-E72D297353CC}">
              <c16:uniqueId val="{00000004-3FF3-45FE-90B8-6BEB7C7AD14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2.46</c:v>
                </c:pt>
                <c:pt idx="2">
                  <c:v>#N/A</c:v>
                </c:pt>
                <c:pt idx="3">
                  <c:v>1.19</c:v>
                </c:pt>
                <c:pt idx="4">
                  <c:v>#N/A</c:v>
                </c:pt>
                <c:pt idx="5">
                  <c:v>0.81</c:v>
                </c:pt>
                <c:pt idx="6">
                  <c:v>#N/A</c:v>
                </c:pt>
                <c:pt idx="7">
                  <c:v>0.92</c:v>
                </c:pt>
                <c:pt idx="8">
                  <c:v>#N/A</c:v>
                </c:pt>
                <c:pt idx="9">
                  <c:v>0.63</c:v>
                </c:pt>
              </c:numCache>
            </c:numRef>
          </c:val>
          <c:extLst>
            <c:ext xmlns:c16="http://schemas.microsoft.com/office/drawing/2014/chart" uri="{C3380CC4-5D6E-409C-BE32-E72D297353CC}">
              <c16:uniqueId val="{00000005-3FF3-45FE-90B8-6BEB7C7AD14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1.89</c:v>
                </c:pt>
                <c:pt idx="4">
                  <c:v>#N/A</c:v>
                </c:pt>
                <c:pt idx="5">
                  <c:v>1.2</c:v>
                </c:pt>
                <c:pt idx="6">
                  <c:v>#N/A</c:v>
                </c:pt>
                <c:pt idx="7">
                  <c:v>0.95</c:v>
                </c:pt>
                <c:pt idx="8">
                  <c:v>#N/A</c:v>
                </c:pt>
                <c:pt idx="9">
                  <c:v>1.06</c:v>
                </c:pt>
              </c:numCache>
            </c:numRef>
          </c:val>
          <c:extLst>
            <c:ext xmlns:c16="http://schemas.microsoft.com/office/drawing/2014/chart" uri="{C3380CC4-5D6E-409C-BE32-E72D297353CC}">
              <c16:uniqueId val="{00000006-3FF3-45FE-90B8-6BEB7C7AD14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1.55</c:v>
                </c:pt>
                <c:pt idx="8">
                  <c:v>#N/A</c:v>
                </c:pt>
                <c:pt idx="9">
                  <c:v>1.69</c:v>
                </c:pt>
              </c:numCache>
            </c:numRef>
          </c:val>
          <c:extLst>
            <c:ext xmlns:c16="http://schemas.microsoft.com/office/drawing/2014/chart" uri="{C3380CC4-5D6E-409C-BE32-E72D297353CC}">
              <c16:uniqueId val="{00000007-3FF3-45FE-90B8-6BEB7C7AD1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3.66</c:v>
                </c:pt>
                <c:pt idx="2">
                  <c:v>#N/A</c:v>
                </c:pt>
                <c:pt idx="3">
                  <c:v>3.41</c:v>
                </c:pt>
                <c:pt idx="4">
                  <c:v>#N/A</c:v>
                </c:pt>
                <c:pt idx="5">
                  <c:v>4.33</c:v>
                </c:pt>
                <c:pt idx="6">
                  <c:v>#N/A</c:v>
                </c:pt>
                <c:pt idx="7">
                  <c:v>3.76</c:v>
                </c:pt>
                <c:pt idx="8">
                  <c:v>#N/A</c:v>
                </c:pt>
                <c:pt idx="9">
                  <c:v>6.4</c:v>
                </c:pt>
              </c:numCache>
            </c:numRef>
          </c:val>
          <c:extLst>
            <c:ext xmlns:c16="http://schemas.microsoft.com/office/drawing/2014/chart" uri="{C3380CC4-5D6E-409C-BE32-E72D297353CC}">
              <c16:uniqueId val="{00000008-3FF3-45FE-90B8-6BEB7C7AD14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20.53</c:v>
                </c:pt>
                <c:pt idx="2">
                  <c:v>#N/A</c:v>
                </c:pt>
                <c:pt idx="3">
                  <c:v>20.38</c:v>
                </c:pt>
                <c:pt idx="4">
                  <c:v>#N/A</c:v>
                </c:pt>
                <c:pt idx="5">
                  <c:v>20.149999999999999</c:v>
                </c:pt>
                <c:pt idx="6">
                  <c:v>#N/A</c:v>
                </c:pt>
                <c:pt idx="7">
                  <c:v>19.399999999999999</c:v>
                </c:pt>
                <c:pt idx="8">
                  <c:v>#N/A</c:v>
                </c:pt>
                <c:pt idx="9">
                  <c:v>17.7</c:v>
                </c:pt>
              </c:numCache>
            </c:numRef>
          </c:val>
          <c:extLst>
            <c:ext xmlns:c16="http://schemas.microsoft.com/office/drawing/2014/chart" uri="{C3380CC4-5D6E-409C-BE32-E72D297353CC}">
              <c16:uniqueId val="{00000009-3FF3-45FE-90B8-6BEB7C7AD1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802</c:v>
                </c:pt>
                <c:pt idx="5">
                  <c:v>828</c:v>
                </c:pt>
                <c:pt idx="8">
                  <c:v>822</c:v>
                </c:pt>
                <c:pt idx="11">
                  <c:v>806</c:v>
                </c:pt>
                <c:pt idx="14">
                  <c:v>831</c:v>
                </c:pt>
              </c:numCache>
            </c:numRef>
          </c:val>
          <c:extLst>
            <c:ext xmlns:c16="http://schemas.microsoft.com/office/drawing/2014/chart" uri="{C3380CC4-5D6E-409C-BE32-E72D297353CC}">
              <c16:uniqueId val="{00000000-4C7F-4F39-94CF-2B153613A2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7F-4F39-94CF-2B153613A2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7F-4F39-94CF-2B153613A2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35</c:v>
                </c:pt>
                <c:pt idx="6">
                  <c:v>27</c:v>
                </c:pt>
                <c:pt idx="9">
                  <c:v>25</c:v>
                </c:pt>
                <c:pt idx="12">
                  <c:v>37</c:v>
                </c:pt>
              </c:numCache>
            </c:numRef>
          </c:val>
          <c:extLst>
            <c:ext xmlns:c16="http://schemas.microsoft.com/office/drawing/2014/chart" uri="{C3380CC4-5D6E-409C-BE32-E72D297353CC}">
              <c16:uniqueId val="{00000003-4C7F-4F39-94CF-2B153613A2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162</c:v>
                </c:pt>
                <c:pt idx="3">
                  <c:v>198</c:v>
                </c:pt>
                <c:pt idx="6">
                  <c:v>207</c:v>
                </c:pt>
                <c:pt idx="9">
                  <c:v>232</c:v>
                </c:pt>
                <c:pt idx="12">
                  <c:v>211</c:v>
                </c:pt>
              </c:numCache>
            </c:numRef>
          </c:val>
          <c:extLst>
            <c:ext xmlns:c16="http://schemas.microsoft.com/office/drawing/2014/chart" uri="{C3380CC4-5D6E-409C-BE32-E72D297353CC}">
              <c16:uniqueId val="{00000004-4C7F-4F39-94CF-2B153613A2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7F-4F39-94CF-2B153613A2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7F-4F39-94CF-2B153613A2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948</c:v>
                </c:pt>
                <c:pt idx="3">
                  <c:v>975</c:v>
                </c:pt>
                <c:pt idx="6">
                  <c:v>965</c:v>
                </c:pt>
                <c:pt idx="9">
                  <c:v>989</c:v>
                </c:pt>
                <c:pt idx="12">
                  <c:v>976</c:v>
                </c:pt>
              </c:numCache>
            </c:numRef>
          </c:val>
          <c:extLst>
            <c:ext xmlns:c16="http://schemas.microsoft.com/office/drawing/2014/chart" uri="{C3380CC4-5D6E-409C-BE32-E72D297353CC}">
              <c16:uniqueId val="{00000007-4C7F-4F39-94CF-2B153613A2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342</c:v>
                </c:pt>
                <c:pt idx="2">
                  <c:v>#N/A</c:v>
                </c:pt>
                <c:pt idx="3">
                  <c:v>#N/A</c:v>
                </c:pt>
                <c:pt idx="4">
                  <c:v>380</c:v>
                </c:pt>
                <c:pt idx="5">
                  <c:v>#N/A</c:v>
                </c:pt>
                <c:pt idx="6">
                  <c:v>#N/A</c:v>
                </c:pt>
                <c:pt idx="7">
                  <c:v>377</c:v>
                </c:pt>
                <c:pt idx="8">
                  <c:v>#N/A</c:v>
                </c:pt>
                <c:pt idx="9">
                  <c:v>#N/A</c:v>
                </c:pt>
                <c:pt idx="10">
                  <c:v>440</c:v>
                </c:pt>
                <c:pt idx="11">
                  <c:v>#N/A</c:v>
                </c:pt>
                <c:pt idx="12">
                  <c:v>#N/A</c:v>
                </c:pt>
                <c:pt idx="13">
                  <c:v>393</c:v>
                </c:pt>
                <c:pt idx="14">
                  <c:v>#N/A</c:v>
                </c:pt>
              </c:numCache>
            </c:numRef>
          </c:val>
          <c:smooth val="0"/>
          <c:extLst>
            <c:ext xmlns:c16="http://schemas.microsoft.com/office/drawing/2014/chart" uri="{C3380CC4-5D6E-409C-BE32-E72D297353CC}">
              <c16:uniqueId val="{00000008-4C7F-4F39-94CF-2B153613A2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9215</c:v>
                </c:pt>
                <c:pt idx="5">
                  <c:v>9217</c:v>
                </c:pt>
                <c:pt idx="8">
                  <c:v>9149</c:v>
                </c:pt>
                <c:pt idx="11">
                  <c:v>9170</c:v>
                </c:pt>
                <c:pt idx="14">
                  <c:v>9060</c:v>
                </c:pt>
              </c:numCache>
            </c:numRef>
          </c:val>
          <c:extLst>
            <c:ext xmlns:c16="http://schemas.microsoft.com/office/drawing/2014/chart" uri="{C3380CC4-5D6E-409C-BE32-E72D297353CC}">
              <c16:uniqueId val="{00000000-B0E3-4D2E-87FE-157490117A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2230</c:v>
                </c:pt>
                <c:pt idx="5">
                  <c:v>2222</c:v>
                </c:pt>
                <c:pt idx="8">
                  <c:v>2222</c:v>
                </c:pt>
                <c:pt idx="11">
                  <c:v>1981</c:v>
                </c:pt>
                <c:pt idx="14">
                  <c:v>1876</c:v>
                </c:pt>
              </c:numCache>
            </c:numRef>
          </c:val>
          <c:extLst>
            <c:ext xmlns:c16="http://schemas.microsoft.com/office/drawing/2014/chart" uri="{C3380CC4-5D6E-409C-BE32-E72D297353CC}">
              <c16:uniqueId val="{00000001-B0E3-4D2E-87FE-157490117A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1633</c:v>
                </c:pt>
                <c:pt idx="5">
                  <c:v>1800</c:v>
                </c:pt>
                <c:pt idx="8">
                  <c:v>1771</c:v>
                </c:pt>
                <c:pt idx="11">
                  <c:v>2034</c:v>
                </c:pt>
                <c:pt idx="14">
                  <c:v>2385</c:v>
                </c:pt>
              </c:numCache>
            </c:numRef>
          </c:val>
          <c:extLst>
            <c:ext xmlns:c16="http://schemas.microsoft.com/office/drawing/2014/chart" uri="{C3380CC4-5D6E-409C-BE32-E72D297353CC}">
              <c16:uniqueId val="{00000002-B0E3-4D2E-87FE-157490117A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E3-4D2E-87FE-157490117A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E3-4D2E-87FE-157490117A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E3-4D2E-87FE-157490117A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2592</c:v>
                </c:pt>
                <c:pt idx="3">
                  <c:v>2484</c:v>
                </c:pt>
                <c:pt idx="6">
                  <c:v>2489</c:v>
                </c:pt>
                <c:pt idx="9">
                  <c:v>2367</c:v>
                </c:pt>
                <c:pt idx="12">
                  <c:v>2448</c:v>
                </c:pt>
              </c:numCache>
            </c:numRef>
          </c:val>
          <c:extLst>
            <c:ext xmlns:c16="http://schemas.microsoft.com/office/drawing/2014/chart" uri="{C3380CC4-5D6E-409C-BE32-E72D297353CC}">
              <c16:uniqueId val="{00000006-B0E3-4D2E-87FE-157490117A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242</c:v>
                </c:pt>
                <c:pt idx="3">
                  <c:v>211</c:v>
                </c:pt>
                <c:pt idx="6">
                  <c:v>255</c:v>
                </c:pt>
                <c:pt idx="9">
                  <c:v>404</c:v>
                </c:pt>
                <c:pt idx="12">
                  <c:v>398</c:v>
                </c:pt>
              </c:numCache>
            </c:numRef>
          </c:val>
          <c:extLst>
            <c:ext xmlns:c16="http://schemas.microsoft.com/office/drawing/2014/chart" uri="{C3380CC4-5D6E-409C-BE32-E72D297353CC}">
              <c16:uniqueId val="{00000007-B0E3-4D2E-87FE-157490117A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3575</c:v>
                </c:pt>
                <c:pt idx="3">
                  <c:v>3463</c:v>
                </c:pt>
                <c:pt idx="6">
                  <c:v>3490</c:v>
                </c:pt>
                <c:pt idx="9">
                  <c:v>3696</c:v>
                </c:pt>
                <c:pt idx="12">
                  <c:v>3710</c:v>
                </c:pt>
              </c:numCache>
            </c:numRef>
          </c:val>
          <c:extLst>
            <c:ext xmlns:c16="http://schemas.microsoft.com/office/drawing/2014/chart" uri="{C3380CC4-5D6E-409C-BE32-E72D297353CC}">
              <c16:uniqueId val="{00000008-B0E3-4D2E-87FE-157490117A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E3-4D2E-87FE-157490117A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9806</c:v>
                </c:pt>
                <c:pt idx="3">
                  <c:v>9578</c:v>
                </c:pt>
                <c:pt idx="6">
                  <c:v>9228</c:v>
                </c:pt>
                <c:pt idx="9">
                  <c:v>9122</c:v>
                </c:pt>
                <c:pt idx="12">
                  <c:v>8673</c:v>
                </c:pt>
              </c:numCache>
            </c:numRef>
          </c:val>
          <c:extLst>
            <c:ext xmlns:c16="http://schemas.microsoft.com/office/drawing/2014/chart" uri="{C3380CC4-5D6E-409C-BE32-E72D297353CC}">
              <c16:uniqueId val="{0000000A-B0E3-4D2E-87FE-157490117A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3137</c:v>
                </c:pt>
                <c:pt idx="2">
                  <c:v>#N/A</c:v>
                </c:pt>
                <c:pt idx="3">
                  <c:v>#N/A</c:v>
                </c:pt>
                <c:pt idx="4">
                  <c:v>2497</c:v>
                </c:pt>
                <c:pt idx="5">
                  <c:v>#N/A</c:v>
                </c:pt>
                <c:pt idx="6">
                  <c:v>#N/A</c:v>
                </c:pt>
                <c:pt idx="7">
                  <c:v>2320</c:v>
                </c:pt>
                <c:pt idx="8">
                  <c:v>#N/A</c:v>
                </c:pt>
                <c:pt idx="9">
                  <c:v>#N/A</c:v>
                </c:pt>
                <c:pt idx="10">
                  <c:v>2403</c:v>
                </c:pt>
                <c:pt idx="11">
                  <c:v>#N/A</c:v>
                </c:pt>
                <c:pt idx="12">
                  <c:v>#N/A</c:v>
                </c:pt>
                <c:pt idx="13">
                  <c:v>1907</c:v>
                </c:pt>
                <c:pt idx="14">
                  <c:v>#N/A</c:v>
                </c:pt>
              </c:numCache>
            </c:numRef>
          </c:val>
          <c:smooth val="0"/>
          <c:extLst>
            <c:ext xmlns:c16="http://schemas.microsoft.com/office/drawing/2014/chart" uri="{C3380CC4-5D6E-409C-BE32-E72D297353CC}">
              <c16:uniqueId val="{0000000B-B0E3-4D2E-87FE-157490117A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751</c:v>
                </c:pt>
                <c:pt idx="1">
                  <c:v>843</c:v>
                </c:pt>
                <c:pt idx="2">
                  <c:v>1174</c:v>
                </c:pt>
              </c:numCache>
            </c:numRef>
          </c:val>
          <c:extLst>
            <c:ext xmlns:c16="http://schemas.microsoft.com/office/drawing/2014/chart" uri="{C3380CC4-5D6E-409C-BE32-E72D297353CC}">
              <c16:uniqueId val="{00000000-A5BE-4301-AFD5-15BF713106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A5BE-4301-AFD5-15BF713106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c:v>
                </c:pt>
                <c:pt idx="1">
                  <c:v>269</c:v>
                </c:pt>
                <c:pt idx="2">
                  <c:v>378</c:v>
                </c:pt>
              </c:numCache>
            </c:numRef>
          </c:val>
          <c:extLst>
            <c:ext xmlns:c16="http://schemas.microsoft.com/office/drawing/2014/chart" uri="{C3380CC4-5D6E-409C-BE32-E72D297353CC}">
              <c16:uniqueId val="{00000002-A5BE-4301-AFD5-15BF713106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{BA3FDEFF-C07D-48F9-A7B6-501199503AFB}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884-4AE5-AB98-918B30B5BF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{A7244C07-35F1-4D19-BB64-4E4C9B228E83}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84-4AE5-AB98-918B30B5BF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{60C7975A-0FB7-48AD-9F27-3DA29C53C4BD}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84-4AE5-AB98-918B30B5BF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{E3BCBE3C-51E9-4AA2-BE73-352555ED4C20}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84-4AE5-AB98-918B30B5BF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{B9C31976-7F27-45BD-89A2-9ACFBCD4799C}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84-4AE5-AB98-918B30B5BF24}"/>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{E0D588CE-D3D0-42E9-9F5B-2F3319A5DFDA}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884-4AE5-AB98-918B30B5BF24}"/>
                </c:ext>
              </c:extLst>
            </c:dLbl>
            <c:dLbl>
              <c:idx val="16"/>
              <c:layout>
                <c:manualLayout>
                  <c:x val="0"/>
                  <c:y val="1.621415587741828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{4AEF32F0-C600-451D-B1E9-8E06B63FE036}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884-4AE5-AB98-918B30B5BF24}"/>
                </c:ext>
              </c:extLst>
            </c:dLbl>
            <c:dLbl>
              <c:idx val="24"/>
              <c:layout>
                <c:manualLayout>
                  <c:x val="0"/>
                  <c:y val="-1.621415587741836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{96211F56-3676-4E90-A4CE-74E72BBCDF6F}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884-4AE5-AB98-918B30B5BF2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{C931B9FC-2E33-47A3-9BB9-977D959C04E8}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884-4AE5-AB98-918B30B5BF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73.599999999999994</c:v>
                </c:pt>
                <c:pt idx="8">
                  <c:v>74.8</c:v>
                </c:pt>
                <c:pt idx="16">
                  <c:v>76.3</c:v>
                </c:pt>
                <c:pt idx="24">
                  <c:v>76.900000000000006</c:v>
                </c:pt>
                <c:pt idx="32">
                  <c:v>78.2</c:v>
                </c:pt>
              </c:numCache>
            </c:numRef>
          </c:xVal>
          <c:yVal>
            <c:numRef>
              <c:f>公会計指標分析・財政指標組合せ分析表!$BP$51:$DC$51</c:f>
              <c:numCache>
                <c:formatCode>#,##0.0;"▲ "#,##0.0</c:formatCode>
                <c:ptCount val="40"/>
                <c:pt idx="0">
                  <c:v>55.9</c:v>
                </c:pt>
                <c:pt idx="8">
                  <c:v>44</c:v>
                </c:pt>
                <c:pt idx="16">
                  <c:v>41.3</c:v>
                </c:pt>
                <c:pt idx="24">
                  <c:v>40.6</c:v>
                </c:pt>
                <c:pt idx="32">
                  <c:v>30.6</c:v>
                </c:pt>
              </c:numCache>
            </c:numRef>
          </c:yVal>
          <c:smooth val="0"/>
          <c:extLst>
            <c:ext xmlns:c16="http://schemas.microsoft.com/office/drawing/2014/chart" uri="{C3380CC4-5D6E-409C-BE32-E72D297353CC}">
              <c16:uniqueId val="{00000009-8884-4AE5-AB98-918B30B5BF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{651B05F1-6251-4487-90F4-596A520853A0}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884-4AE5-AB98-918B30B5BF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{D1DDC517-DC89-49C4-8A0A-864D494CBE55}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84-4AE5-AB98-918B30B5BF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{FAA25F7B-C355-4BF9-B73A-E5DC35754CA6}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84-4AE5-AB98-918B30B5BF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{4B52FBD0-B292-4716-AE32-E1EA10392CA6}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84-4AE5-AB98-918B30B5BF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{4F07023A-A955-4457-B9EC-A32A81B4C2CC}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84-4AE5-AB98-918B30B5BF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{083F449E-4AAE-4644-A3E6-1FA1B3DBF343}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884-4AE5-AB98-918B30B5BF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{551139DC-2D46-48A3-BA7E-71F79A0613D4}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884-4AE5-AB98-918B30B5BF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{AA77F626-9917-4F5F-9C1A-C4AB2A729CB9}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884-4AE5-AB98-918B30B5BF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{150AF7B2-3D9A-4FCC-A78A-EBBE520C7FC5}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884-4AE5-AB98-918B30B5BF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884-4AE5-AB98-918B30B5BF2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{9DCE3050-4422-4653-B268-6CC9CBDE76C5}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E7A-4D3E-8FBA-BA17C2F504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{6D2ADBB6-CC5B-4FDB-A52E-66CA69F4D52B}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7A-4D3E-8FBA-BA17C2F504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{7768929B-BD42-4531-A9B4-3B4137A7852A}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7A-4D3E-8FBA-BA17C2F504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{6EDFB824-2F4C-429C-81D0-DD5961A5D6B2}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7A-4D3E-8FBA-BA17C2F504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{3713E9CA-921E-4767-8E23-50F299E0E4A5}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7A-4D3E-8FBA-BA17C2F504B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{D8946DF2-23DA-4FA4-BCD4-CF6941086C84}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E7A-4D3E-8FBA-BA17C2F504B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{93AB6C59-F5CA-4DB7-83B1-F5911447E552}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E7A-4D3E-8FBA-BA17C2F504B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{516AA971-CD88-44B8-BDA9-62DBE8B6AC00}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E7A-4D3E-8FBA-BA17C2F504B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{67E8108F-5A8E-4C7A-BB68-3BB6206CCDE5}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E7A-4D3E-8FBA-BA17C2F504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6.3</c:v>
                </c:pt>
                <c:pt idx="16">
                  <c:v>6.5</c:v>
                </c:pt>
                <c:pt idx="24">
                  <c:v>6.9</c:v>
                </c:pt>
                <c:pt idx="32">
                  <c:v>6.8</c:v>
                </c:pt>
              </c:numCache>
            </c:numRef>
          </c:xVal>
          <c:yVal>
            <c:numRef>
              <c:f>公会計指標分析・財政指標組合せ分析表!$BP$73:$DC$73</c:f>
              <c:numCache>
                <c:formatCode>#,##0.0;"▲ "#,##0.0</c:formatCode>
                <c:ptCount val="40"/>
                <c:pt idx="0">
                  <c:v>55.9</c:v>
                </c:pt>
                <c:pt idx="8">
                  <c:v>44</c:v>
                </c:pt>
                <c:pt idx="16">
                  <c:v>41.3</c:v>
                </c:pt>
                <c:pt idx="24">
                  <c:v>40.6</c:v>
                </c:pt>
                <c:pt idx="32">
                  <c:v>30.6</c:v>
                </c:pt>
              </c:numCache>
            </c:numRef>
          </c:yVal>
          <c:smooth val="0"/>
          <c:extLst>
            <c:ext xmlns:c16="http://schemas.microsoft.com/office/drawing/2014/chart" uri="{C3380CC4-5D6E-409C-BE32-E72D297353CC}">
              <c16:uniqueId val="{00000009-DE7A-4D3E-8FBA-BA17C2F504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{34442C26-E05F-40B7-A6E0-E948C3A4290B}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E7A-4D3E-8FBA-BA17C2F504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{F71D37FA-D3AD-48FA-954A-7707558B1D81}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7A-4D3E-8FBA-BA17C2F504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{1F65BC20-6308-429E-A3E0-208C37D6EF42}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7A-4D3E-8FBA-BA17C2F504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{F7AABB30-CBE7-471E-92B1-93AF431024FB}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7A-4D3E-8FBA-BA17C2F504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{7F48D5E0-3758-4781-AFE9-58C9D2ABB583}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7A-4D3E-8FBA-BA17C2F504B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{D9E8D29C-C402-42E6-A3DB-3A476BBDC876}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E7A-4D3E-8FBA-BA17C2F504B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{8B923E61-9A4B-4C17-8D16-195C35B32DCE}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E7A-4D3E-8FBA-BA17C2F504B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{66A782A9-FB17-47FB-BD65-F4F16C14EC58}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E7A-4D3E-8FBA-BA17C2F504B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{749A2841-CA99-4A61-BC64-33BB6C262593}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E7A-4D3E-8FBA-BA17C2F504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DE7A-4D3E-8FBA-BA17C2F504B1}"/>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実質公債費比率の分子は、実質的に一般財源をもって償還すべき公債費等を示している。</a:t>
          </a:r>
          <a:endParaRPr lang="ja-JP" altLang="ja-JP" sz="1400">
            <a:effectLst/>
          </a:endParaRPr>
        </a:p>
        <a:p>
          <a:r>
            <a:rPr kumimoji="1" lang="ja-JP" altLang="ja-JP" sz="1100">
              <a:solidFill>
                <a:schemeClr val="dk1"/>
              </a:solidFill>
              <a:effectLst/>
              <a:latin typeface="+mn-lt"/>
              <a:ea typeface="+mn-ea"/>
              <a:cs typeface="+mn-cs"/>
            </a:rPr>
            <a:t>　下水道事業債等の公営企業債の元利償還金に対する繰入金が減少するとともに、一般会計分の元利償還金も減少したため、実質公債費比率の分子は減少となった。</a:t>
          </a:r>
          <a:endParaRPr lang="ja-JP" altLang="ja-JP" sz="1400">
            <a:effectLst/>
          </a:endParaRPr>
        </a:p>
        <a:p>
          <a:r>
            <a:rPr kumimoji="1" lang="ja-JP" altLang="ja-JP" sz="1100">
              <a:solidFill>
                <a:schemeClr val="dk1"/>
              </a:solidFill>
              <a:effectLst/>
              <a:latin typeface="+mn-lt"/>
              <a:ea typeface="+mn-ea"/>
              <a:cs typeface="+mn-cs"/>
            </a:rPr>
            <a:t>　今後も、地方債を起債する際は交付税算入率の高い地方債を活用しながら、引き続き町債の適切な管理に努める。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将来負担額は前年度と比べ</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将来負担額が減少した主な要因としては、新規起債額の減少に伴う一般会計の地方債残高の減少によるものである。</a:t>
          </a:r>
          <a:endParaRPr lang="ja-JP" altLang="ja-JP" sz="1400">
            <a:effectLst/>
          </a:endParaRPr>
        </a:p>
        <a:p>
          <a:r>
            <a:rPr kumimoji="1" lang="ja-JP" altLang="ja-JP" sz="1100">
              <a:solidFill>
                <a:schemeClr val="dk1"/>
              </a:solidFill>
              <a:effectLst/>
              <a:latin typeface="+mn-lt"/>
              <a:ea typeface="+mn-ea"/>
              <a:cs typeface="+mn-cs"/>
            </a:rPr>
            <a:t>　また、充当可能財源等は前年度と比べ</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百万円の増となった。これは主に一般会計の公共施設整備基金や財政調整基金が増加したためである。</a:t>
          </a:r>
          <a:endParaRPr lang="ja-JP" altLang="ja-JP" sz="1400">
            <a:effectLst/>
          </a:endParaRPr>
        </a:p>
        <a:p>
          <a:r>
            <a:rPr kumimoji="1" lang="ja-JP" altLang="ja-JP" sz="1100">
              <a:solidFill>
                <a:schemeClr val="dk1"/>
              </a:solidFill>
              <a:effectLst/>
              <a:latin typeface="+mn-lt"/>
              <a:ea typeface="+mn-ea"/>
              <a:cs typeface="+mn-cs"/>
            </a:rPr>
            <a:t>　結果として、将来負担比率の分子は大幅な減少となった。引き続き、充当可能財源の確保を図り、持続可能な財政運営に努めていく。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年度は臨時的に普通交付税が増額交付されたことから、財政調整基金を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百万円積増しすることができた。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その他の基金の主なものとして、公共施設整備基金は今後の施設の老朽化対策等に備えるため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寄附によるまちづくり基金は寄附金増により増加となった。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現状の残高水準を下回らないように努める。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なお、資金使途明確化の観点から、施設の老朽化対策に備えて公共施設整備基金への積立てを積極的に検討していく。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・公共施設整備基金：公共施設の整備費用に充当する。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・寄附によるまちづくり基金：寄附者から指定のあった使途に応じ、個性豊かな活気あるまちづくりに資する事業に対し充当する。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・森林環境基金：森林の有する公益的機能の維持増進の重要性に鑑み、森林の整備及びその促進に要する事業に充当する。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・公共施設整備基金：後年度の施設の老朽化対策等に備えて、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・地域福祉基金：小川町社会福祉協議会が行う敬愛事業等の事業費に対し、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千円を取崩し、補助金として支出した。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・寄附によるまちづくり基金：公園遊具の整備や図書購入など、基金取崩しを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千円行うも、</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寄附金増加等により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19,708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千円積立てしたことから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千円）のうち、当該年度の事業費に充当した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千円を除いた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1,294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・公共施設整備基金：公共施設の老朽化対策に備えて積極的に積立てを検討していく。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・地域福祉基金：毎年度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千円を支出する予定。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・寄附によるまちづくり基金：寄附金の増加を図り、充当事業の拡充をしていく。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・森林環境基金：当該年度に行う事業経費を差し引いた金額を積み立て、後年度の事業実施時に活用。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年度は臨時的に普通交付税が増額交付されたことから、財政調整基金を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百万円積増しすることができた。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現状の残高水準を下回らないように努める。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建設地方債の抑制を行っており、公債費の実質的な負担を抑えていることから現状積増しの予定はない。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今後、資金調達において満期一括償還の地方債を活用する際には積立を検討する。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3E43E9-3882-4FBA-9E9B-96CAE7A9D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D73E769-E905-4FAE-88EB-6725117A4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A2F3414-5BD9-4ADC-9FC2-07615C4C08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84AF571-8EB5-40D2-8DA6-CF0BE29A5D7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383846B-B7C1-46C6-A41B-A19D1E7D986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60B8AA2-0CC2-4CC0-9E49-809A7EAF70C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DFC2A8A-6A9A-4A06-8C3B-242310F666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820A824-0332-4C76-AE5B-F505522F10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3EB3C82-A9CC-4FAD-B453-6CD1D9D19D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69F618-C6C0-4709-BECA-EE2EF8842C5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D52613-3283-403D-984D-34C5476D334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5ABDECB-6F0F-41EB-893A-D99364BF89A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F1F2D57-C70B-47E6-B83F-8EB5D667F64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1348820-2EE1-4631-A06E-68070574E2C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02A8031-8F09-4FF1-B78E-AE286A34421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C35BB15-535E-485D-8C25-0BFB9BE9959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03C004C-A58D-45B8-B461-9949D9B7DBA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ED8D64-2F9A-4E8B-BB2F-ECD2E15C9B7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DAC855-72C4-47F2-A401-3ADF0980E6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5939A5C-8E1F-4458-9A7F-2102EB6C64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83B21F7-AB2F-455F-8866-637DE92E41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FE364DF-7B03-4B02-889A-E52225A4434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1D62C36-2C29-4919-8999-A1A3A859B2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71755C1-B437-4D06-A065-B05AF18B73D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6D57D12-B3D0-43E2-A3E5-4E41F1949DD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29E8349-40FE-4AC0-92F5-A10155089A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C3DEFAF-41C4-4A97-B075-BC39544B9FA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A80B558-C69A-4AEF-A3BC-D73DF1F01A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D0C9AEB-F76A-4B1E-94FE-4BBB3740CB9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C632173-4614-4AAE-BE1B-6A4F927F236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B96AC95-35B5-42FB-A27C-373F2F6045C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E9FE94E-CCC7-4FFA-8CC3-4E6D63847A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3F10135-4028-485A-9648-F524EC91D4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77841D2-6B07-4B69-BB51-2827C621180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516D9A3-F49E-4704-84B8-B1095A95453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FB57193-5A17-4E52-9113-5D155965B8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F99D9B2-4809-4CDC-BBAB-FF69DB1DC57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34F9815-F9C0-4B54-B41A-9E71F42AD84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30F6655-8BDB-4A4D-B86E-C8EAD95B9E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60E0BE3-7A36-4A4B-B5DF-ED4EEC459C2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067FC2-41EE-48E6-A243-C705FE0443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B76D386-D509-42DB-8A95-AFF8CCE1953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07B43DB-140C-4441-8A8D-6D3C609943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CE87127-55B1-4005-9FA0-1011AB4675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9B4500C-D38D-48BE-8186-90339D717B1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21FB781-12E9-4638-AF68-BE00AD9C62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E7039E5-7734-471B-A1C8-64D08C29F52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有形固定資産減価償却率は</a:t>
          </a:r>
          <a:r>
            <a:rPr kumimoji="1" lang="en-US" altLang="ja-JP" sz="900">
              <a:solidFill>
                <a:schemeClr val="dk1"/>
              </a:solidFill>
              <a:effectLst/>
              <a:latin typeface="+mn-lt"/>
              <a:ea typeface="+mn-ea"/>
              <a:cs typeface="+mn-cs"/>
            </a:rPr>
            <a:t>78.2</a:t>
          </a:r>
          <a:r>
            <a:rPr kumimoji="1" lang="ja-JP" altLang="ja-JP" sz="900">
              <a:solidFill>
                <a:schemeClr val="dk1"/>
              </a:solidFill>
              <a:effectLst/>
              <a:latin typeface="+mn-lt"/>
              <a:ea typeface="+mn-ea"/>
              <a:cs typeface="+mn-cs"/>
            </a:rPr>
            <a:t>％であり、昨年より</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ポイント上昇していることから、資産の老朽化が進行している状況である。</a:t>
          </a:r>
          <a:endParaRPr lang="ja-JP" altLang="ja-JP" sz="900">
            <a:effectLst/>
          </a:endParaRPr>
        </a:p>
        <a:p>
          <a:r>
            <a:rPr kumimoji="1" lang="ja-JP" altLang="ja-JP" sz="900">
              <a:solidFill>
                <a:schemeClr val="dk1"/>
              </a:solidFill>
              <a:effectLst/>
              <a:latin typeface="+mn-lt"/>
              <a:ea typeface="+mn-ea"/>
              <a:cs typeface="+mn-cs"/>
            </a:rPr>
            <a:t>　当町では、平成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年度に策定した公共施設等総合管理計画を令和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年度に改訂し、公共施設等の延べ床面積を</a:t>
          </a:r>
          <a:r>
            <a:rPr kumimoji="1" lang="en-US" altLang="ja-JP" sz="900">
              <a:solidFill>
                <a:schemeClr val="dk1"/>
              </a:solidFill>
              <a:effectLst/>
              <a:latin typeface="+mn-lt"/>
              <a:ea typeface="+mn-ea"/>
              <a:cs typeface="+mn-cs"/>
            </a:rPr>
            <a:t>58</a:t>
          </a:r>
          <a:r>
            <a:rPr kumimoji="1" lang="ja-JP" altLang="ja-JP" sz="900">
              <a:solidFill>
                <a:schemeClr val="dk1"/>
              </a:solidFill>
              <a:effectLst/>
              <a:latin typeface="+mn-lt"/>
              <a:ea typeface="+mn-ea"/>
              <a:cs typeface="+mn-cs"/>
            </a:rPr>
            <a:t>％削減するという目標を掲げ、施設総量の適正化を推進するとともに維持管理費の実質的な負担の縮減を図っている。施設総量を削減しつつ、施設の状況に合わせた利活用やサービスの向上、維持管理方法の見直し等の検討を積極的に行うことで、持続可能な財政運営を目指す。</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AA38068-B154-458A-BD83-4B6A0F0688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1ABDE32-79EE-4C3E-B221-12AFDB6A91A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0ECF9AC-6D21-4DE2-9B76-F4146AC46F5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1DCD4AF-8D9A-4634-8F84-A8CF0647B0A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7A505E5-2573-4B7F-AB02-79A47BA4098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E1D38D4-DA0F-4520-B867-0628E0EC4BE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F8CD630-FD76-4475-83A6-E6520337D8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524401A-D372-4AD2-ACBE-094CFD3486C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9BE18EE-CA29-4762-9DD1-C6290BB502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AA1DAB0-26FF-45DB-BDBC-13428452FA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155B7EE-E64C-420F-AE8B-A8228625B38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C12A6EF-ED70-40D0-966E-029C2239546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52F1336-2A4B-42D9-9089-EAA7318CC2B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9E85E12-A312-409C-89A8-4C7A81128A5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92A48E1-EC16-4AE3-BC9D-1C4283F76E7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D980ADE-392C-4CA4-BBE7-77A0DB15EA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8D02597-4EAF-4F4E-9341-EF92E8E6126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1C4D8DE-D55D-455A-938E-862EE2DA761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52FC10DC-3387-48C9-A06B-4BD3BF29128C}"/>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3154F43E-8F3E-4A0F-9F42-9168C523063A}"/>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30F6CE04-8C1E-4A18-9C1B-CE2E65DDCAEA}"/>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E42C48BD-BF44-48DC-A03A-8EB4B50EBD18}"/>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8A8C6A6E-E8C7-4EB0-8A14-A147D6C14EF9}"/>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B391B087-0F46-4B2F-9A78-1A07868A885A}"/>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1FBCF3FD-50AA-41B2-A721-754C45FDAF66}"/>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EF79CBDA-4936-42FA-BE14-0A3BAF152559}"/>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33D8DF30-8FF0-4E5A-ADD1-AEE41DC75A95}"/>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4BE89A24-1382-48DC-8996-CA38EE93B958}"/>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C2740AD1-4A78-4E2D-9679-97E8290CA21E}"/>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28D074-5E60-4E33-B88D-E833A05D9E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A7793AB-6ABD-4E37-B169-8E5D092A97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BADC176-8883-40B8-8967-43B00808ABA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37D701F-55E7-4EFD-9C5A-2F8A7085EC4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C798908-82D0-4963-AD42-6A844DDA8CC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83" name="楕円 82">
          <a:extLst>
            <a:ext uri="{FF2B5EF4-FFF2-40B4-BE49-F238E27FC236}">
              <a16:creationId xmlns:a16="http://schemas.microsoft.com/office/drawing/2014/main" id="{56540145-476B-4339-B29A-8160C14B1DED}"/>
            </a:ext>
          </a:extLst>
        </xdr:cNvPr>
        <xdr:cNvSpPr/>
      </xdr:nvSpPr>
      <xdr:spPr>
        <a:xfrm>
          <a:off x="47117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84" name="有形固定資産減価償却率該当値テキスト">
          <a:extLst>
            <a:ext uri="{FF2B5EF4-FFF2-40B4-BE49-F238E27FC236}">
              <a16:creationId xmlns:a16="http://schemas.microsoft.com/office/drawing/2014/main" id="{E111DD64-492B-48BF-AB99-4F2B8BC0D120}"/>
            </a:ext>
          </a:extLst>
        </xdr:cNvPr>
        <xdr:cNvSpPr txBox="1"/>
      </xdr:nvSpPr>
      <xdr:spPr>
        <a:xfrm>
          <a:off x="48133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5" name="楕円 84">
          <a:extLst>
            <a:ext uri="{FF2B5EF4-FFF2-40B4-BE49-F238E27FC236}">
              <a16:creationId xmlns:a16="http://schemas.microsoft.com/office/drawing/2014/main" id="{4B7B51D1-1ADA-4AA1-A75F-022EED992BD5}"/>
            </a:ext>
          </a:extLst>
        </xdr:cNvPr>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33</xdr:row>
      <xdr:rowOff>10251</xdr:rowOff>
    </xdr:to>
    <xdr:cxnSp macro="">
      <xdr:nvCxnSpPr>
        <xdr:cNvPr id="86" name="直線コネクタ 85">
          <a:extLst>
            <a:ext uri="{FF2B5EF4-FFF2-40B4-BE49-F238E27FC236}">
              <a16:creationId xmlns:a16="http://schemas.microsoft.com/office/drawing/2014/main" id="{78214A1D-37C2-4D34-AE01-674DB435F2FD}"/>
            </a:ext>
          </a:extLst>
        </xdr:cNvPr>
        <xdr:cNvCxnSpPr/>
      </xdr:nvCxnSpPr>
      <xdr:spPr>
        <a:xfrm>
          <a:off x="4051300" y="639953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72299</xdr:rowOff>
    </xdr:from>
    <xdr:to>
      <xdr:col>15</xdr:col>
      <xdr:colOff>187325</xdr:colOff>
      <xdr:row>33</xdr:row>
      <xdr:rowOff>2449</xdr:rowOff>
    </xdr:to>
    <xdr:sp macro="" textlink="">
      <xdr:nvSpPr>
        <xdr:cNvPr id="87" name="楕円 86">
          <a:extLst>
            <a:ext uri="{FF2B5EF4-FFF2-40B4-BE49-F238E27FC236}">
              <a16:creationId xmlns:a16="http://schemas.microsoft.com/office/drawing/2014/main" id="{275753E7-B17A-47F0-8368-AF8A6CA0547A}"/>
            </a:ext>
          </a:extLst>
        </xdr:cNvPr>
        <xdr:cNvSpPr/>
      </xdr:nvSpPr>
      <xdr:spPr>
        <a:xfrm>
          <a:off x="3238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123099</xdr:rowOff>
    </xdr:from>
    <xdr:to>
      <xdr:col>19</xdr:col>
      <xdr:colOff>136525</xdr:colOff>
      <xdr:row>32</xdr:row>
      <xdr:rowOff>141605</xdr:rowOff>
    </xdr:to>
    <xdr:cxnSp macro="">
      <xdr:nvCxnSpPr>
        <xdr:cNvPr id="88" name="直線コネクタ 87">
          <a:extLst>
            <a:ext uri="{FF2B5EF4-FFF2-40B4-BE49-F238E27FC236}">
              <a16:creationId xmlns:a16="http://schemas.microsoft.com/office/drawing/2014/main" id="{936F28A7-90B4-490D-B4E5-81EE14F986C7}"/>
            </a:ext>
          </a:extLst>
        </xdr:cNvPr>
        <xdr:cNvCxnSpPr/>
      </xdr:nvCxnSpPr>
      <xdr:spPr>
        <a:xfrm>
          <a:off x="3289300" y="638102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9" name="楕円 88">
          <a:extLst>
            <a:ext uri="{FF2B5EF4-FFF2-40B4-BE49-F238E27FC236}">
              <a16:creationId xmlns:a16="http://schemas.microsoft.com/office/drawing/2014/main" id="{F9244CB0-F09D-47C2-9A5C-C28D695C6BFD}"/>
            </a:ext>
          </a:extLst>
        </xdr:cNvPr>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123099</xdr:rowOff>
    </xdr:to>
    <xdr:cxnSp macro="">
      <xdr:nvCxnSpPr>
        <xdr:cNvPr id="90" name="直線コネクタ 89">
          <a:extLst>
            <a:ext uri="{FF2B5EF4-FFF2-40B4-BE49-F238E27FC236}">
              <a16:creationId xmlns:a16="http://schemas.microsoft.com/office/drawing/2014/main" id="{F0142CF1-D024-4530-A4D4-6A5D5310A980}"/>
            </a:ext>
          </a:extLst>
        </xdr:cNvPr>
        <xdr:cNvCxnSpPr/>
      </xdr:nvCxnSpPr>
      <xdr:spPr>
        <a:xfrm>
          <a:off x="2527300" y="633476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160474</xdr:rowOff>
    </xdr:from>
    <xdr:to>
      <xdr:col>7</xdr:col>
      <xdr:colOff>187325</xdr:colOff>
      <xdr:row>32</xdr:row>
      <xdr:rowOff>90624</xdr:rowOff>
    </xdr:to>
    <xdr:sp macro="" textlink="">
      <xdr:nvSpPr>
        <xdr:cNvPr id="91" name="楕円 90">
          <a:extLst>
            <a:ext uri="{FF2B5EF4-FFF2-40B4-BE49-F238E27FC236}">
              <a16:creationId xmlns:a16="http://schemas.microsoft.com/office/drawing/2014/main" id="{3D680D25-0873-40F2-B85B-59E4346ABDCE}"/>
            </a:ext>
          </a:extLst>
        </xdr:cNvPr>
        <xdr:cNvSpPr/>
      </xdr:nvSpPr>
      <xdr:spPr>
        <a:xfrm>
          <a:off x="1714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39824</xdr:rowOff>
    </xdr:from>
    <xdr:to>
      <xdr:col>11</xdr:col>
      <xdr:colOff>136525</xdr:colOff>
      <xdr:row>32</xdr:row>
      <xdr:rowOff>76835</xdr:rowOff>
    </xdr:to>
    <xdr:cxnSp macro="">
      <xdr:nvCxnSpPr>
        <xdr:cNvPr id="92" name="直線コネクタ 91">
          <a:extLst>
            <a:ext uri="{FF2B5EF4-FFF2-40B4-BE49-F238E27FC236}">
              <a16:creationId xmlns:a16="http://schemas.microsoft.com/office/drawing/2014/main" id="{68B546EF-BA7F-458E-ACCE-B0F55864D10A}"/>
            </a:ext>
          </a:extLst>
        </xdr:cNvPr>
        <xdr:cNvCxnSpPr/>
      </xdr:nvCxnSpPr>
      <xdr:spPr>
        <a:xfrm>
          <a:off x="1765300" y="629774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DB56EA25-E322-44D1-9F1D-2365D8286CC5}"/>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2417D1C9-877D-4235-A444-7D1D40AD695D}"/>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20C5B9A9-4374-4546-B492-33AB5B211C3F}"/>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672F6F22-4B9E-4FCE-AACA-43A1E210AF02}"/>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7" name="n_1mainValue有形固定資産減価償却率">
          <a:extLst>
            <a:ext uri="{FF2B5EF4-FFF2-40B4-BE49-F238E27FC236}">
              <a16:creationId xmlns:a16="http://schemas.microsoft.com/office/drawing/2014/main" id="{E9A2ED31-80BA-4DBC-B93D-78F54737CBBD}"/>
            </a:ext>
          </a:extLst>
        </xdr:cNvPr>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165026</xdr:rowOff>
    </xdr:from>
    <xdr:ext cx="405111" cy="259045"/>
    <xdr:sp macro="" textlink="">
      <xdr:nvSpPr>
        <xdr:cNvPr id="98" name="n_2mainValue有形固定資産減価償却率">
          <a:extLst>
            <a:ext uri="{FF2B5EF4-FFF2-40B4-BE49-F238E27FC236}">
              <a16:creationId xmlns:a16="http://schemas.microsoft.com/office/drawing/2014/main" id="{8E059708-CEB9-40CE-91B1-3C698A4094F1}"/>
            </a:ext>
          </a:extLst>
        </xdr:cNvPr>
        <xdr:cNvSpPr txBox="1"/>
      </xdr:nvSpPr>
      <xdr:spPr>
        <a:xfrm>
          <a:off x="30867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9" name="n_3mainValue有形固定資産減価償却率">
          <a:extLst>
            <a:ext uri="{FF2B5EF4-FFF2-40B4-BE49-F238E27FC236}">
              <a16:creationId xmlns:a16="http://schemas.microsoft.com/office/drawing/2014/main" id="{7D214C48-558D-456C-A3B4-AD9CA3F18F77}"/>
            </a:ext>
          </a:extLst>
        </xdr:cNvPr>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81751</xdr:rowOff>
    </xdr:from>
    <xdr:ext cx="405111" cy="259045"/>
    <xdr:sp macro="" textlink="">
      <xdr:nvSpPr>
        <xdr:cNvPr id="100" name="n_4mainValue有形固定資産減価償却率">
          <a:extLst>
            <a:ext uri="{FF2B5EF4-FFF2-40B4-BE49-F238E27FC236}">
              <a16:creationId xmlns:a16="http://schemas.microsoft.com/office/drawing/2014/main" id="{4B57C156-BCD6-4092-BC65-D13C640C49D8}"/>
            </a:ext>
          </a:extLst>
        </xdr:cNvPr>
        <xdr:cNvSpPr txBox="1"/>
      </xdr:nvSpPr>
      <xdr:spPr>
        <a:xfrm>
          <a:off x="1562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0F8BB31-3A43-448B-957A-C23D5FBE6B6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85AE96A-9C53-4554-9DBF-E19696D0657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D80C2E02-BCA0-440D-B4A1-925F740D6E7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314E8CF-1677-4EB9-BC49-08AEA62194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5881442-8D13-4E0A-89EE-57D35C3BDE9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CD92A0E-9410-4E68-A8DA-4F83DF8DA6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30087C7-DCC0-48A3-A69D-9EB5EC2D329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1CF453D-3CD5-4120-B7AF-0A24F108BC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DF0EBAB-D28B-4A70-A93F-8E507E2F895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C1487F3-2958-4864-825C-51B3348B10D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7AC04BA-EE1E-4150-9328-F7607C59349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0071E79-43F2-4425-82D4-CE87B9D9A3A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C9D6E7F-0C29-4930-A2AE-1BDF3E91EDA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700">
              <a:solidFill>
                <a:schemeClr val="dk1"/>
              </a:solidFill>
              <a:effectLst/>
              <a:latin typeface="+mn-lt"/>
              <a:ea typeface="+mn-ea"/>
              <a:cs typeface="+mn-cs"/>
            </a:rPr>
            <a:t>債務償還比率は</a:t>
          </a:r>
          <a:r>
            <a:rPr kumimoji="1" lang="en-US" altLang="ja-JP" sz="700">
              <a:solidFill>
                <a:schemeClr val="dk1"/>
              </a:solidFill>
              <a:effectLst/>
              <a:latin typeface="+mn-lt"/>
              <a:ea typeface="+mn-ea"/>
              <a:cs typeface="+mn-cs"/>
            </a:rPr>
            <a:t>458.0</a:t>
          </a:r>
          <a:r>
            <a:rPr kumimoji="1" lang="ja-JP" altLang="ja-JP" sz="700">
              <a:solidFill>
                <a:schemeClr val="dk1"/>
              </a:solidFill>
              <a:effectLst/>
              <a:latin typeface="+mn-lt"/>
              <a:ea typeface="+mn-ea"/>
              <a:cs typeface="+mn-cs"/>
            </a:rPr>
            <a:t>％であり、類似団体より</a:t>
          </a:r>
          <a:r>
            <a:rPr kumimoji="1" lang="en-US" altLang="ja-JP" sz="700">
              <a:solidFill>
                <a:schemeClr val="dk1"/>
              </a:solidFill>
              <a:effectLst/>
              <a:latin typeface="+mn-lt"/>
              <a:ea typeface="+mn-ea"/>
              <a:cs typeface="+mn-cs"/>
            </a:rPr>
            <a:t>50.3</a:t>
          </a:r>
          <a:r>
            <a:rPr kumimoji="1" lang="ja-JP" altLang="ja-JP" sz="700">
              <a:solidFill>
                <a:schemeClr val="dk1"/>
              </a:solidFill>
              <a:effectLst/>
              <a:latin typeface="+mn-lt"/>
              <a:ea typeface="+mn-ea"/>
              <a:cs typeface="+mn-cs"/>
            </a:rPr>
            <a:t>％上回っている状況である。</a:t>
          </a:r>
          <a:endParaRPr lang="ja-JP" altLang="ja-JP" sz="700">
            <a:effectLst/>
          </a:endParaRPr>
        </a:p>
        <a:p>
          <a:r>
            <a:rPr kumimoji="1" lang="ja-JP" altLang="ja-JP" sz="700">
              <a:solidFill>
                <a:schemeClr val="dk1"/>
              </a:solidFill>
              <a:effectLst/>
              <a:latin typeface="+mn-lt"/>
              <a:ea typeface="+mn-ea"/>
              <a:cs typeface="+mn-cs"/>
            </a:rPr>
            <a:t>　この比率は債務償還に充当することができる年間の経常一般財源に対し、地方債残高等の実質的な債務が町にとってどの程度の負担の大きさなのかを示す指標であることから、縮減させることが望ましい。近年では地方債残高の減少に伴い、将来負担額が減少することで実質的な債務は減少傾向となっている。また、令和</a:t>
          </a:r>
          <a:r>
            <a:rPr kumimoji="1" lang="en-US" altLang="ja-JP" sz="700">
              <a:solidFill>
                <a:schemeClr val="dk1"/>
              </a:solidFill>
              <a:effectLst/>
              <a:latin typeface="+mn-lt"/>
              <a:ea typeface="+mn-ea"/>
              <a:cs typeface="+mn-cs"/>
            </a:rPr>
            <a:t>3</a:t>
          </a:r>
          <a:r>
            <a:rPr kumimoji="1" lang="ja-JP" altLang="ja-JP" sz="700">
              <a:solidFill>
                <a:schemeClr val="dk1"/>
              </a:solidFill>
              <a:effectLst/>
              <a:latin typeface="+mn-lt"/>
              <a:ea typeface="+mn-ea"/>
              <a:cs typeface="+mn-cs"/>
            </a:rPr>
            <a:t>年度は普通交付税の増によって経常一般財源が増加したことで当該比率は前年度比で大幅に減となった。今後、老朽化した施設の改修を図る中で適切に地方債を活用し、過度に債務が増加しないよう管理をしていくとともに、施設管理に係る実質的な負担を縮減することで財源の捻出を図る。</a:t>
          </a:r>
          <a:endParaRPr lang="ja-JP" altLang="ja-JP" sz="7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2B6DE89-D346-4734-9F24-4EB9814B9B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19B729A-A1D0-4A13-B3AF-4EA11D6EFB5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412682C-8F37-4D31-AB8C-4811A211906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AC7FE1D-4512-4943-8398-9BDA8C997A5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514E61A-E41C-476A-970A-BD8A174D7B8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A689589-AAD3-4053-B509-08AC301A71E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D2D894C-ABFA-4506-9254-37EA8354BB2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F2FDD63D-1A2E-4D88-8331-BA71C469822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54579E4A-4746-4A2A-93D3-47CEEE7B2ED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D8AC7EEB-0A6D-4730-A54B-00C26FC4A72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3EA4FA2-9F38-40A8-AB98-DC73D51BF40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5B382CF-4F97-4A10-ABE2-C9DEF6B00EB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CF6201E-47A7-49DF-9FFC-37275A31A30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E82FA06-6D66-47E0-AE1C-AFDCB5C6B5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B2BE873-1798-41B9-93B4-2AF7F249744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BB30C6EF-15F8-4CDD-B1AA-77421EED8B89}"/>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E4B2B92-F631-45F0-B44E-E6B45C67992E}"/>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28F5BA5A-4639-4D13-B85B-8510D71A689E}"/>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98992E73-5522-4B41-B3B3-0CBA5844D90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B926E9D7-A177-4B96-A576-9D77929DD42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4869D0C0-FC11-465A-A828-A54D537E6507}"/>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4FB65835-FF2D-472D-836C-1F23DF4F06AE}"/>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759C673-7723-4F0D-832C-4C46F45A2D96}"/>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20A1D328-8ECA-43E5-8A4B-D2D21BADD842}"/>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3AE1B8F5-A7B3-4919-909E-74AD5569D86D}"/>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E00E993D-AAEA-4EF4-BAA7-C1AFA534D0F5}"/>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64768F1-1E6C-4586-BD4A-2BFB5B0C5A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B2EF998-DD98-494B-93CE-EB6BA9053E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174AFE6-2AFF-41DE-BEDF-0DB0321BE87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AC84D80-B8EB-4C53-B824-076D27F3EE1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071D9D-D4C5-4CEF-9660-B1D9568F05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67804</xdr:rowOff>
    </xdr:from>
    <xdr:to>
      <xdr:col>76</xdr:col>
      <xdr:colOff>73025</xdr:colOff>
      <xdr:row>29</xdr:row>
      <xdr:rowOff>169404</xdr:rowOff>
    </xdr:to>
    <xdr:sp macro="" textlink="">
      <xdr:nvSpPr>
        <xdr:cNvPr id="145" name="楕円 144">
          <a:extLst>
            <a:ext uri="{FF2B5EF4-FFF2-40B4-BE49-F238E27FC236}">
              <a16:creationId xmlns:a16="http://schemas.microsoft.com/office/drawing/2014/main" id="{79A85AC6-1059-49BF-BE41-492F4C4E21FE}"/>
            </a:ext>
          </a:extLst>
        </xdr:cNvPr>
        <xdr:cNvSpPr/>
      </xdr:nvSpPr>
      <xdr:spPr>
        <a:xfrm>
          <a:off x="14744700" y="58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46231</xdr:rowOff>
    </xdr:from>
    <xdr:ext cx="469744" cy="259045"/>
    <xdr:sp macro="" textlink="">
      <xdr:nvSpPr>
        <xdr:cNvPr id="146" name="債務償還比率該当値テキスト">
          <a:extLst>
            <a:ext uri="{FF2B5EF4-FFF2-40B4-BE49-F238E27FC236}">
              <a16:creationId xmlns:a16="http://schemas.microsoft.com/office/drawing/2014/main" id="{32DEBBA9-2705-4078-B8A1-A9661950311F}"/>
            </a:ext>
          </a:extLst>
        </xdr:cNvPr>
        <xdr:cNvSpPr txBox="1"/>
      </xdr:nvSpPr>
      <xdr:spPr>
        <a:xfrm>
          <a:off x="14846300" y="5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67994</xdr:rowOff>
    </xdr:from>
    <xdr:to>
      <xdr:col>72</xdr:col>
      <xdr:colOff>123825</xdr:colOff>
      <xdr:row>30</xdr:row>
      <xdr:rowOff>169594</xdr:rowOff>
    </xdr:to>
    <xdr:sp macro="" textlink="">
      <xdr:nvSpPr>
        <xdr:cNvPr id="147" name="楕円 146">
          <a:extLst>
            <a:ext uri="{FF2B5EF4-FFF2-40B4-BE49-F238E27FC236}">
              <a16:creationId xmlns:a16="http://schemas.microsoft.com/office/drawing/2014/main" id="{A7C2BD7A-8EAE-418D-854B-50B13234536C}"/>
            </a:ext>
          </a:extLst>
        </xdr:cNvPr>
        <xdr:cNvSpPr/>
      </xdr:nvSpPr>
      <xdr:spPr>
        <a:xfrm>
          <a:off x="14033500" y="59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118604</xdr:rowOff>
    </xdr:from>
    <xdr:to>
      <xdr:col>76</xdr:col>
      <xdr:colOff>22225</xdr:colOff>
      <xdr:row>30</xdr:row>
      <xdr:rowOff>118794</xdr:rowOff>
    </xdr:to>
    <xdr:cxnSp macro="">
      <xdr:nvCxnSpPr>
        <xdr:cNvPr id="148" name="直線コネクタ 147">
          <a:extLst>
            <a:ext uri="{FF2B5EF4-FFF2-40B4-BE49-F238E27FC236}">
              <a16:creationId xmlns:a16="http://schemas.microsoft.com/office/drawing/2014/main" id="{EA693122-DD36-4D30-AEA3-C0177B5A47E8}"/>
            </a:ext>
          </a:extLst>
        </xdr:cNvPr>
        <xdr:cNvCxnSpPr/>
      </xdr:nvCxnSpPr>
      <xdr:spPr>
        <a:xfrm flipV="1">
          <a:off x="14084300" y="5862179"/>
          <a:ext cx="711200" cy="1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17808</xdr:rowOff>
    </xdr:from>
    <xdr:to>
      <xdr:col>68</xdr:col>
      <xdr:colOff>123825</xdr:colOff>
      <xdr:row>31</xdr:row>
      <xdr:rowOff>119408</xdr:rowOff>
    </xdr:to>
    <xdr:sp macro="" textlink="">
      <xdr:nvSpPr>
        <xdr:cNvPr id="149" name="楕円 148">
          <a:extLst>
            <a:ext uri="{FF2B5EF4-FFF2-40B4-BE49-F238E27FC236}">
              <a16:creationId xmlns:a16="http://schemas.microsoft.com/office/drawing/2014/main" id="{67F9E06C-314F-4C7F-80E1-7DCCC1C92EBA}"/>
            </a:ext>
          </a:extLst>
        </xdr:cNvPr>
        <xdr:cNvSpPr/>
      </xdr:nvSpPr>
      <xdr:spPr>
        <a:xfrm>
          <a:off x="13271500" y="61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118794</xdr:rowOff>
    </xdr:from>
    <xdr:to>
      <xdr:col>72</xdr:col>
      <xdr:colOff>73025</xdr:colOff>
      <xdr:row>31</xdr:row>
      <xdr:rowOff>68608</xdr:rowOff>
    </xdr:to>
    <xdr:cxnSp macro="">
      <xdr:nvCxnSpPr>
        <xdr:cNvPr id="150" name="直線コネクタ 149">
          <a:extLst>
            <a:ext uri="{FF2B5EF4-FFF2-40B4-BE49-F238E27FC236}">
              <a16:creationId xmlns:a16="http://schemas.microsoft.com/office/drawing/2014/main" id="{5B9941E7-ED0F-421F-ABAE-7A4EB66ED3BE}"/>
            </a:ext>
          </a:extLst>
        </xdr:cNvPr>
        <xdr:cNvCxnSpPr/>
      </xdr:nvCxnSpPr>
      <xdr:spPr>
        <a:xfrm flipV="1">
          <a:off x="13322300" y="6033819"/>
          <a:ext cx="762000" cy="1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15289</xdr:rowOff>
    </xdr:from>
    <xdr:to>
      <xdr:col>64</xdr:col>
      <xdr:colOff>123825</xdr:colOff>
      <xdr:row>31</xdr:row>
      <xdr:rowOff>116889</xdr:rowOff>
    </xdr:to>
    <xdr:sp macro="" textlink="">
      <xdr:nvSpPr>
        <xdr:cNvPr id="151" name="楕円 150">
          <a:extLst>
            <a:ext uri="{FF2B5EF4-FFF2-40B4-BE49-F238E27FC236}">
              <a16:creationId xmlns:a16="http://schemas.microsoft.com/office/drawing/2014/main" id="{67EFD612-42F7-4AEF-B889-6E504CA15121}"/>
            </a:ext>
          </a:extLst>
        </xdr:cNvPr>
        <xdr:cNvSpPr/>
      </xdr:nvSpPr>
      <xdr:spPr>
        <a:xfrm>
          <a:off x="12509500" y="61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66089</xdr:rowOff>
    </xdr:from>
    <xdr:to>
      <xdr:col>68</xdr:col>
      <xdr:colOff>73025</xdr:colOff>
      <xdr:row>31</xdr:row>
      <xdr:rowOff>68608</xdr:rowOff>
    </xdr:to>
    <xdr:cxnSp macro="">
      <xdr:nvCxnSpPr>
        <xdr:cNvPr id="152" name="直線コネクタ 151">
          <a:extLst>
            <a:ext uri="{FF2B5EF4-FFF2-40B4-BE49-F238E27FC236}">
              <a16:creationId xmlns:a16="http://schemas.microsoft.com/office/drawing/2014/main" id="{0379911D-4DBB-4370-8861-F882CBE1B41E}"/>
            </a:ext>
          </a:extLst>
        </xdr:cNvPr>
        <xdr:cNvCxnSpPr/>
      </xdr:nvCxnSpPr>
      <xdr:spPr>
        <a:xfrm>
          <a:off x="12560300" y="6152564"/>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62907</xdr:rowOff>
    </xdr:from>
    <xdr:to>
      <xdr:col>60</xdr:col>
      <xdr:colOff>123825</xdr:colOff>
      <xdr:row>31</xdr:row>
      <xdr:rowOff>164507</xdr:rowOff>
    </xdr:to>
    <xdr:sp macro="" textlink="">
      <xdr:nvSpPr>
        <xdr:cNvPr id="153" name="楕円 152">
          <a:extLst>
            <a:ext uri="{FF2B5EF4-FFF2-40B4-BE49-F238E27FC236}">
              <a16:creationId xmlns:a16="http://schemas.microsoft.com/office/drawing/2014/main" id="{5B702F93-E146-4201-81B7-5423CA02590A}"/>
            </a:ext>
          </a:extLst>
        </xdr:cNvPr>
        <xdr:cNvSpPr/>
      </xdr:nvSpPr>
      <xdr:spPr>
        <a:xfrm>
          <a:off x="11747500" y="61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66089</xdr:rowOff>
    </xdr:from>
    <xdr:to>
      <xdr:col>64</xdr:col>
      <xdr:colOff>73025</xdr:colOff>
      <xdr:row>31</xdr:row>
      <xdr:rowOff>113707</xdr:rowOff>
    </xdr:to>
    <xdr:cxnSp macro="">
      <xdr:nvCxnSpPr>
        <xdr:cNvPr id="154" name="直線コネクタ 153">
          <a:extLst>
            <a:ext uri="{FF2B5EF4-FFF2-40B4-BE49-F238E27FC236}">
              <a16:creationId xmlns:a16="http://schemas.microsoft.com/office/drawing/2014/main" id="{D1F4F76E-7FF7-4188-9B01-A0858CE296F1}"/>
            </a:ext>
          </a:extLst>
        </xdr:cNvPr>
        <xdr:cNvCxnSpPr/>
      </xdr:nvCxnSpPr>
      <xdr:spPr>
        <a:xfrm flipV="1">
          <a:off x="11798300" y="6152564"/>
          <a:ext cx="762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D847819D-ABFE-4B5C-AF96-2689D1D25665}"/>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73CC1DDC-735E-4407-883D-8497D75E3F58}"/>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422A003-4B45-4337-9F0F-11CEC2FBB89B}"/>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FC2B87BD-77A7-4FD1-8CF7-43449A6853D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160721</xdr:rowOff>
    </xdr:from>
    <xdr:ext cx="469744" cy="259045"/>
    <xdr:sp macro="" textlink="">
      <xdr:nvSpPr>
        <xdr:cNvPr id="159" name="n_1mainValue債務償還比率">
          <a:extLst>
            <a:ext uri="{FF2B5EF4-FFF2-40B4-BE49-F238E27FC236}">
              <a16:creationId xmlns:a16="http://schemas.microsoft.com/office/drawing/2014/main" id="{1FDAAAF0-DE7E-4876-87A9-A85133867D18}"/>
            </a:ext>
          </a:extLst>
        </xdr:cNvPr>
        <xdr:cNvSpPr txBox="1"/>
      </xdr:nvSpPr>
      <xdr:spPr>
        <a:xfrm>
          <a:off x="13836727" y="60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110535</xdr:rowOff>
    </xdr:from>
    <xdr:ext cx="469744" cy="259045"/>
    <xdr:sp macro="" textlink="">
      <xdr:nvSpPr>
        <xdr:cNvPr id="160" name="n_2mainValue債務償還比率">
          <a:extLst>
            <a:ext uri="{FF2B5EF4-FFF2-40B4-BE49-F238E27FC236}">
              <a16:creationId xmlns:a16="http://schemas.microsoft.com/office/drawing/2014/main" id="{4B41ABBB-5084-4506-B460-7B77B694FBB2}"/>
            </a:ext>
          </a:extLst>
        </xdr:cNvPr>
        <xdr:cNvSpPr txBox="1"/>
      </xdr:nvSpPr>
      <xdr:spPr>
        <a:xfrm>
          <a:off x="13087427" y="619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108016</xdr:rowOff>
    </xdr:from>
    <xdr:ext cx="469744" cy="259045"/>
    <xdr:sp macro="" textlink="">
      <xdr:nvSpPr>
        <xdr:cNvPr id="161" name="n_3mainValue債務償還比率">
          <a:extLst>
            <a:ext uri="{FF2B5EF4-FFF2-40B4-BE49-F238E27FC236}">
              <a16:creationId xmlns:a16="http://schemas.microsoft.com/office/drawing/2014/main" id="{508CF048-FE14-4E37-BEE1-9B17A30031EC}"/>
            </a:ext>
          </a:extLst>
        </xdr:cNvPr>
        <xdr:cNvSpPr txBox="1"/>
      </xdr:nvSpPr>
      <xdr:spPr>
        <a:xfrm>
          <a:off x="12325427" y="61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155634</xdr:rowOff>
    </xdr:from>
    <xdr:ext cx="469744" cy="259045"/>
    <xdr:sp macro="" textlink="">
      <xdr:nvSpPr>
        <xdr:cNvPr id="162" name="n_4mainValue債務償還比率">
          <a:extLst>
            <a:ext uri="{FF2B5EF4-FFF2-40B4-BE49-F238E27FC236}">
              <a16:creationId xmlns:a16="http://schemas.microsoft.com/office/drawing/2014/main" id="{4D3FD8DB-DBE2-45EF-A334-C1F885864E24}"/>
            </a:ext>
          </a:extLst>
        </xdr:cNvPr>
        <xdr:cNvSpPr txBox="1"/>
      </xdr:nvSpPr>
      <xdr:spPr>
        <a:xfrm>
          <a:off x="11563427" y="62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AADAC99-04DD-4487-B88F-C78E864158F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3FB2ED2-4489-44F2-96FD-51FA5FF20B0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1C9A8AC-0438-46C4-8DC3-31FC7472923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8ADF5EB-E021-4E81-9C24-436F10CD87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84FA9B2-D895-4996-8E16-0211AB7865E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B4A2CD7-B909-45EA-ADF2-08148D72332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2D18B9-EF1F-4433-8E23-2547D782B6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3AD59B-C64C-42F1-9DF2-EEA1E89F65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B40817-BFAF-46E3-8962-1BB175395E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D2E283-6BC7-400C-B106-90298887D3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1A23D0-7481-4574-80B1-5831A1B86B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82D502-AE3A-4A17-9D21-6B4BA1A853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A81148-784A-4B95-A8E4-92BAF206D3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FD3210-7731-414D-A673-CD5417B665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678F69-2869-4A3F-92D2-CF701D4F92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1F26FB-1228-4F4D-AB81-B4CD6AE72A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856BF4-7593-4BF2-A26B-760E3B83AF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7A6F4E-73ED-41F2-A3EE-B8D3BFB529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F94E70-FB87-42CA-BBAE-7070C48E12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F278A1-D011-4CBC-B9AE-99C635A6A5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C0538A-0DCD-46D2-8B94-7BFD38338B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E20B99-C9FC-4D58-80C0-ADC1713C58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7C73EA-F8A0-4658-A6DF-AC4CD75E7C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E9F867-43BB-44BF-9524-8E2641CF84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83D4D5-7D28-46BB-8D8C-B36B8B061D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0B4DD2-0F26-4853-861D-D418D16BC9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EE4700-8FA6-44D9-B8F8-4DB864D400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DFC42F-B3DC-44A8-ACD9-83DF4795D7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60104F-40E5-464B-BA0C-804C5B5AD7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79F893-BE5E-49F0-8E12-5DFC300A3F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FF01B3-ED49-450A-8FAF-83AFE3176B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E08492-224E-4A8B-85E5-4F523A2B82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F84BFF-95D0-4BA8-8E3D-0D30B6AE23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5F3526-EDF2-4409-BD7A-EC4A224EE9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91AC9B-784D-4294-A7E1-81D9F78518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3540D5-2BFB-4A4D-AE11-52C567719A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15065C-5C86-42F3-BB85-992B526988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600F55-E76D-4116-9911-DC8DC5C1BC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104C2B-24A3-4F1D-B9E4-0395CBB0A5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B355EE-707F-4B22-8B6E-BD5125CDF9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7E1647-DF0A-49D9-9DD5-4610D97880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AA204F-C989-4386-B038-079C105CDB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15DDA1-ACA5-4880-B025-68B35DF9C4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DEFB37-837A-463A-86B2-799FE96D2D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5F72C2-1584-4375-9C84-C063F47B4A3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CA8B44-586C-4CD7-BB74-006B622C85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6BDBA0E-EBFE-4D2F-BCE8-B3BD38D951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8DDD49-4D48-41FF-A698-9072232D40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7851212-2167-4058-86CE-FB0508301CE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CB39F26-C12A-4EBE-BAA5-DA78799BE8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3061B2-2F27-497D-B562-6E977A822A8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AB85ABC-1349-4118-9997-16A0FE5CFC1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89EBE9C-E456-4A73-8DC6-4BBB0EFCE47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69F3841-15C7-4CA2-9CE6-A2AE1680ED1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C1E885-E404-46A3-9C05-991BE246CBE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44EFC80-26EE-4C07-ADAA-CF95C0B30F7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FAF7968-3D2A-473B-BD8F-279E3E6D9FD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6E2301-6C89-49E9-9560-BF403E2F217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ADC246-0711-4DF3-9B80-E1740111DC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E055B7B-69B1-4289-87FF-C743998CD37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8EFCBC9-1AF2-4C49-9BD1-1C99E68F45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E4C4E8B1-9B51-4F7A-9E5B-7E47D8348E7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D0A0B7CA-468C-4FA8-AAF6-CD2A318F29DA}"/>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D7075FF6-08BB-4F77-9F07-5FBDFC1E8262}"/>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19198073-C1D7-4E34-8A32-56439BA22107}"/>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4235BF6-A31A-4C7D-BBE0-A228CE0A5E7A}"/>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FF8325B2-61FA-4C38-9A28-4298EF051E2E}"/>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B806833E-FE5D-4D41-8EA1-BE13B84E34F7}"/>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8275068A-95ED-4AC8-9747-DBC074D511B9}"/>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C722F86C-760A-4C1C-A53E-F6AE744D6641}"/>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28731933-727A-4696-A1E6-90DD4E2404A2}"/>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B7ABE52F-5A7A-4D33-8256-3D5CAC0C487A}"/>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AE9584-92E9-43A6-A0E8-EA6194DD3B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0EE91A-055B-4B64-99F8-70D8534D7D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F46344-808D-4CA1-9645-BFE0205819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AE88D2-548A-4526-ACEF-312EA7C602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7822E94-0559-42E4-897E-77E34173CF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3" name="楕円 72">
          <a:extLst>
            <a:ext uri="{FF2B5EF4-FFF2-40B4-BE49-F238E27FC236}">
              <a16:creationId xmlns:a16="http://schemas.microsoft.com/office/drawing/2014/main" id="{8468777A-D29B-403F-99BF-AB1A78276A40}"/>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E0034BFD-FE64-497F-B9C2-9F3A9FF59E47}"/>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5" name="楕円 74">
          <a:extLst>
            <a:ext uri="{FF2B5EF4-FFF2-40B4-BE49-F238E27FC236}">
              <a16:creationId xmlns:a16="http://schemas.microsoft.com/office/drawing/2014/main" id="{74D08925-2557-4E79-9DFE-9AEC85C38886}"/>
            </a:ext>
          </a:extLst>
        </xdr:cNvPr>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99060</xdr:rowOff>
    </xdr:to>
    <xdr:cxnSp macro="">
      <xdr:nvCxnSpPr>
        <xdr:cNvPr id="76" name="直線コネクタ 75">
          <a:extLst>
            <a:ext uri="{FF2B5EF4-FFF2-40B4-BE49-F238E27FC236}">
              <a16:creationId xmlns:a16="http://schemas.microsoft.com/office/drawing/2014/main" id="{1C3B89A7-A404-41D8-A692-95C0E1285F03}"/>
            </a:ext>
          </a:extLst>
        </xdr:cNvPr>
        <xdr:cNvCxnSpPr/>
      </xdr:nvCxnSpPr>
      <xdr:spPr>
        <a:xfrm>
          <a:off x="3797300" y="6762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7" name="楕円 76">
          <a:extLst>
            <a:ext uri="{FF2B5EF4-FFF2-40B4-BE49-F238E27FC236}">
              <a16:creationId xmlns:a16="http://schemas.microsoft.com/office/drawing/2014/main" id="{0A678166-710B-4830-BC80-17F5103FD522}"/>
            </a:ext>
          </a:extLst>
        </xdr:cNvPr>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76200</xdr:rowOff>
    </xdr:to>
    <xdr:cxnSp macro="">
      <xdr:nvCxnSpPr>
        <xdr:cNvPr id="78" name="直線コネクタ 77">
          <a:extLst>
            <a:ext uri="{FF2B5EF4-FFF2-40B4-BE49-F238E27FC236}">
              <a16:creationId xmlns:a16="http://schemas.microsoft.com/office/drawing/2014/main" id="{D17B88F9-F9BF-4381-8D6A-3D36598BE85C}"/>
            </a:ext>
          </a:extLst>
        </xdr:cNvPr>
        <xdr:cNvCxnSpPr/>
      </xdr:nvCxnSpPr>
      <xdr:spPr>
        <a:xfrm>
          <a:off x="2908300" y="674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149225</xdr:rowOff>
    </xdr:from>
    <xdr:to>
      <xdr:col>10</xdr:col>
      <xdr:colOff>165100</xdr:colOff>
      <xdr:row>39</xdr:row>
      <xdr:rowOff>79375</xdr:rowOff>
    </xdr:to>
    <xdr:sp macro="" textlink="">
      <xdr:nvSpPr>
        <xdr:cNvPr id="79" name="楕円 78">
          <a:extLst>
            <a:ext uri="{FF2B5EF4-FFF2-40B4-BE49-F238E27FC236}">
              <a16:creationId xmlns:a16="http://schemas.microsoft.com/office/drawing/2014/main" id="{1D4FBB72-A99D-4A56-9C90-974E789C4646}"/>
            </a:ext>
          </a:extLst>
        </xdr:cNvPr>
        <xdr:cNvSpPr/>
      </xdr:nvSpPr>
      <xdr:spPr>
        <a:xfrm>
          <a:off x="1968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28575</xdr:rowOff>
    </xdr:from>
    <xdr:to>
      <xdr:col>15</xdr:col>
      <xdr:colOff>50800</xdr:colOff>
      <xdr:row>39</xdr:row>
      <xdr:rowOff>57150</xdr:rowOff>
    </xdr:to>
    <xdr:cxnSp macro="">
      <xdr:nvCxnSpPr>
        <xdr:cNvPr id="80" name="直線コネクタ 79">
          <a:extLst>
            <a:ext uri="{FF2B5EF4-FFF2-40B4-BE49-F238E27FC236}">
              <a16:creationId xmlns:a16="http://schemas.microsoft.com/office/drawing/2014/main" id="{3B09A6E0-4558-4B8F-9DD1-ED85CACA0E76}"/>
            </a:ext>
          </a:extLst>
        </xdr:cNvPr>
        <xdr:cNvCxnSpPr/>
      </xdr:nvCxnSpPr>
      <xdr:spPr>
        <a:xfrm>
          <a:off x="2019300" y="671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124460</xdr:rowOff>
    </xdr:from>
    <xdr:to>
      <xdr:col>6</xdr:col>
      <xdr:colOff>38100</xdr:colOff>
      <xdr:row>39</xdr:row>
      <xdr:rowOff>54610</xdr:rowOff>
    </xdr:to>
    <xdr:sp macro="" textlink="">
      <xdr:nvSpPr>
        <xdr:cNvPr id="81" name="楕円 80">
          <a:extLst>
            <a:ext uri="{FF2B5EF4-FFF2-40B4-BE49-F238E27FC236}">
              <a16:creationId xmlns:a16="http://schemas.microsoft.com/office/drawing/2014/main" id="{FF50885A-81C3-405A-917A-7246452470F0}"/>
            </a:ext>
          </a:extLst>
        </xdr:cNvPr>
        <xdr:cNvSpPr/>
      </xdr:nvSpPr>
      <xdr:spPr>
        <a:xfrm>
          <a:off x="107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39</xdr:row>
      <xdr:rowOff>28575</xdr:rowOff>
    </xdr:to>
    <xdr:cxnSp macro="">
      <xdr:nvCxnSpPr>
        <xdr:cNvPr id="82" name="直線コネクタ 81">
          <a:extLst>
            <a:ext uri="{FF2B5EF4-FFF2-40B4-BE49-F238E27FC236}">
              <a16:creationId xmlns:a16="http://schemas.microsoft.com/office/drawing/2014/main" id="{C725DA53-E0E1-42F5-B179-780C9B63C1DC}"/>
            </a:ext>
          </a:extLst>
        </xdr:cNvPr>
        <xdr:cNvCxnSpPr/>
      </xdr:nvCxnSpPr>
      <xdr:spPr>
        <a:xfrm>
          <a:off x="1130300" y="6690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4F4720F-09B2-4FA4-95A6-A3896419FCC8}"/>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99D61BE5-39BF-4EC8-9962-41EA01C583C7}"/>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61BFD909-DC72-4A68-9264-09192FBE6EE6}"/>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7CD9606-9E26-4A6D-B3A8-0D33BAE05533}"/>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7" name="n_1mainValue【道路】&#10;有形固定資産減価償却率">
          <a:extLst>
            <a:ext uri="{FF2B5EF4-FFF2-40B4-BE49-F238E27FC236}">
              <a16:creationId xmlns:a16="http://schemas.microsoft.com/office/drawing/2014/main" id="{613205AA-26F8-4AEE-9089-B68063334D4D}"/>
            </a:ext>
          </a:extLst>
        </xdr:cNvPr>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8" name="n_2mainValue【道路】&#10;有形固定資産減価償却率">
          <a:extLst>
            <a:ext uri="{FF2B5EF4-FFF2-40B4-BE49-F238E27FC236}">
              <a16:creationId xmlns:a16="http://schemas.microsoft.com/office/drawing/2014/main" id="{319535FA-5EA1-4606-84F8-DFB0291E5F93}"/>
            </a:ext>
          </a:extLst>
        </xdr:cNvPr>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C9B32541-9135-47C0-92B4-DC0A8790BF5F}"/>
            </a:ext>
          </a:extLst>
        </xdr:cNvPr>
        <xdr:cNvSpPr txBox="1"/>
      </xdr:nvSpPr>
      <xdr:spPr>
        <a:xfrm>
          <a:off x="1816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E03C47DF-43C8-46CD-A229-6AE2FCA4C3B0}"/>
            </a:ext>
          </a:extLst>
        </xdr:cNvPr>
        <xdr:cNvSpPr txBox="1"/>
      </xdr:nvSpPr>
      <xdr:spPr>
        <a:xfrm>
          <a:off x="927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D00E3B3-8463-4588-BEE0-08F2B29293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699E6F7-4089-432E-9DE7-7787446FDD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8F8B300-822B-4D43-BC09-2542EE82859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891D8B-2A39-4020-B077-B23B89C93F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BDD3EAB-6A48-42D3-9A3A-34C665B2C5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A2A517E-8E33-41DF-B4BA-D271FE2324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9A8AB2F-A1A5-4A0A-9E8C-F3EE89DA624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CF89C6E-BA03-461A-B464-C277653759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FB8B1CC-8F2A-4AD6-A658-DE8E294CEE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244047-861E-406C-A385-542742D353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23C1566-1FEC-4D4F-9110-84C6B50CD9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753B77A-2718-4457-998B-60AA98BB0A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BE67FCD-FFB5-4007-A2CE-08C78A6331D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2CBE1E1-065A-4FB5-B1FF-51978E1A40B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7D1D3C5-235E-4872-AF68-5B9DE27463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C4A9C87-EFF9-4A9D-9818-F9B94B12A6E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F9B73A3-B487-40BA-B629-00C68A71EAA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ACADC1F-A3B1-456A-8116-1A2E16BEEC5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A9271FE-F72D-459B-BCAF-4D91809B45C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7461EC5-7693-49FA-91C4-FA31B24F0F2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D45E027-77F2-42D2-A5AC-5E809D700B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82B647B-EE1C-488C-A404-5A63672950B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A080C13-63CA-4E2F-AB88-187786953A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83D5821D-50FC-42E4-8529-17F76A3AE2C6}"/>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10CF22C1-C974-437B-9367-974D4B3F34F5}"/>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7D95D3FE-9212-429F-8EBF-C317E9AC3524}"/>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EF07B75D-1269-4F79-9FC0-8C1B51AEDA13}"/>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5C3F6E75-4257-4D86-A15D-0A3724BF55FE}"/>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D68E4964-555C-4761-83F4-22CBFE86ED5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6EAEF250-124A-4610-B681-7090F0523717}"/>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7CFE696-DB05-4BA6-80DD-864AED000ACB}"/>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F5EA33D5-9C0C-4A2B-A7CE-6A53761D2403}"/>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C4201201-4E70-41C6-BBE9-AD78C3C7F98C}"/>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B9882AE8-4A5A-448C-986E-AC9D1A57E97A}"/>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A67AE35-4D25-4A58-953A-3C58279CF2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B20AB8-B9D0-4A5F-9F8A-6B2518924B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2ECE12D-E7D0-42DA-AE06-B564A3AE97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67224F4-3BD4-4E88-B448-EB1AF08E05C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D0D7E2A-1B6E-4310-9575-4E0DDAFB8C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114630</xdr:rowOff>
    </xdr:from>
    <xdr:to>
      <xdr:col>55</xdr:col>
      <xdr:colOff>50800</xdr:colOff>
      <xdr:row>40</xdr:row>
      <xdr:rowOff>44780</xdr:rowOff>
    </xdr:to>
    <xdr:sp macro="" textlink="">
      <xdr:nvSpPr>
        <xdr:cNvPr id="130" name="楕円 129">
          <a:extLst>
            <a:ext uri="{FF2B5EF4-FFF2-40B4-BE49-F238E27FC236}">
              <a16:creationId xmlns:a16="http://schemas.microsoft.com/office/drawing/2014/main" id="{B8A4D599-4DC1-4CC1-A349-3912C02111B1}"/>
            </a:ext>
          </a:extLst>
        </xdr:cNvPr>
        <xdr:cNvSpPr/>
      </xdr:nvSpPr>
      <xdr:spPr>
        <a:xfrm>
          <a:off x="10426700" y="68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137507</xdr:rowOff>
    </xdr:from>
    <xdr:ext cx="534377" cy="259045"/>
    <xdr:sp macro="" textlink="">
      <xdr:nvSpPr>
        <xdr:cNvPr id="131" name="【道路】&#10;一人当たり延長該当値テキスト">
          <a:extLst>
            <a:ext uri="{FF2B5EF4-FFF2-40B4-BE49-F238E27FC236}">
              <a16:creationId xmlns:a16="http://schemas.microsoft.com/office/drawing/2014/main" id="{476F50A6-B419-4E24-ACB4-BCF223BE5043}"/>
            </a:ext>
          </a:extLst>
        </xdr:cNvPr>
        <xdr:cNvSpPr txBox="1"/>
      </xdr:nvSpPr>
      <xdr:spPr>
        <a:xfrm>
          <a:off x="10515600" y="66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120345</xdr:rowOff>
    </xdr:from>
    <xdr:to>
      <xdr:col>50</xdr:col>
      <xdr:colOff>165100</xdr:colOff>
      <xdr:row>40</xdr:row>
      <xdr:rowOff>50495</xdr:rowOff>
    </xdr:to>
    <xdr:sp macro="" textlink="">
      <xdr:nvSpPr>
        <xdr:cNvPr id="132" name="楕円 131">
          <a:extLst>
            <a:ext uri="{FF2B5EF4-FFF2-40B4-BE49-F238E27FC236}">
              <a16:creationId xmlns:a16="http://schemas.microsoft.com/office/drawing/2014/main" id="{5A658ACD-85E5-4DA9-80D0-596B935FBC35}"/>
            </a:ext>
          </a:extLst>
        </xdr:cNvPr>
        <xdr:cNvSpPr/>
      </xdr:nvSpPr>
      <xdr:spPr>
        <a:xfrm>
          <a:off x="9588500" y="6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165430</xdr:rowOff>
    </xdr:from>
    <xdr:to>
      <xdr:col>55</xdr:col>
      <xdr:colOff>0</xdr:colOff>
      <xdr:row>39</xdr:row>
      <xdr:rowOff>171145</xdr:rowOff>
    </xdr:to>
    <xdr:cxnSp macro="">
      <xdr:nvCxnSpPr>
        <xdr:cNvPr id="133" name="直線コネクタ 132">
          <a:extLst>
            <a:ext uri="{FF2B5EF4-FFF2-40B4-BE49-F238E27FC236}">
              <a16:creationId xmlns:a16="http://schemas.microsoft.com/office/drawing/2014/main" id="{DB89DB28-CA2A-4A73-A3E5-16BF5943F32B}"/>
            </a:ext>
          </a:extLst>
        </xdr:cNvPr>
        <xdr:cNvCxnSpPr/>
      </xdr:nvCxnSpPr>
      <xdr:spPr>
        <a:xfrm flipV="1">
          <a:off x="9639300" y="68519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127432</xdr:rowOff>
    </xdr:from>
    <xdr:to>
      <xdr:col>46</xdr:col>
      <xdr:colOff>38100</xdr:colOff>
      <xdr:row>40</xdr:row>
      <xdr:rowOff>57582</xdr:rowOff>
    </xdr:to>
    <xdr:sp macro="" textlink="">
      <xdr:nvSpPr>
        <xdr:cNvPr id="134" name="楕円 133">
          <a:extLst>
            <a:ext uri="{FF2B5EF4-FFF2-40B4-BE49-F238E27FC236}">
              <a16:creationId xmlns:a16="http://schemas.microsoft.com/office/drawing/2014/main" id="{D25B434F-230A-4963-A6CD-588B9840BE1E}"/>
            </a:ext>
          </a:extLst>
        </xdr:cNvPr>
        <xdr:cNvSpPr/>
      </xdr:nvSpPr>
      <xdr:spPr>
        <a:xfrm>
          <a:off x="8699500" y="68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171145</xdr:rowOff>
    </xdr:from>
    <xdr:to>
      <xdr:col>50</xdr:col>
      <xdr:colOff>114300</xdr:colOff>
      <xdr:row>40</xdr:row>
      <xdr:rowOff>6782</xdr:rowOff>
    </xdr:to>
    <xdr:cxnSp macro="">
      <xdr:nvCxnSpPr>
        <xdr:cNvPr id="135" name="直線コネクタ 134">
          <a:extLst>
            <a:ext uri="{FF2B5EF4-FFF2-40B4-BE49-F238E27FC236}">
              <a16:creationId xmlns:a16="http://schemas.microsoft.com/office/drawing/2014/main" id="{A4B774ED-6460-426E-8F57-D55AB6156054}"/>
            </a:ext>
          </a:extLst>
        </xdr:cNvPr>
        <xdr:cNvCxnSpPr/>
      </xdr:nvCxnSpPr>
      <xdr:spPr>
        <a:xfrm flipV="1">
          <a:off x="8750300" y="685769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133299</xdr:rowOff>
    </xdr:from>
    <xdr:to>
      <xdr:col>41</xdr:col>
      <xdr:colOff>101600</xdr:colOff>
      <xdr:row>40</xdr:row>
      <xdr:rowOff>63449</xdr:rowOff>
    </xdr:to>
    <xdr:sp macro="" textlink="">
      <xdr:nvSpPr>
        <xdr:cNvPr id="136" name="楕円 135">
          <a:extLst>
            <a:ext uri="{FF2B5EF4-FFF2-40B4-BE49-F238E27FC236}">
              <a16:creationId xmlns:a16="http://schemas.microsoft.com/office/drawing/2014/main" id="{A0991AA0-A35E-4FA0-9D57-A51E6FC0F378}"/>
            </a:ext>
          </a:extLst>
        </xdr:cNvPr>
        <xdr:cNvSpPr/>
      </xdr:nvSpPr>
      <xdr:spPr>
        <a:xfrm>
          <a:off x="7810500" y="6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6782</xdr:rowOff>
    </xdr:from>
    <xdr:to>
      <xdr:col>45</xdr:col>
      <xdr:colOff>177800</xdr:colOff>
      <xdr:row>40</xdr:row>
      <xdr:rowOff>12649</xdr:rowOff>
    </xdr:to>
    <xdr:cxnSp macro="">
      <xdr:nvCxnSpPr>
        <xdr:cNvPr id="137" name="直線コネクタ 136">
          <a:extLst>
            <a:ext uri="{FF2B5EF4-FFF2-40B4-BE49-F238E27FC236}">
              <a16:creationId xmlns:a16="http://schemas.microsoft.com/office/drawing/2014/main" id="{9C26DBF4-81BD-4B38-84B1-50A42C0766B3}"/>
            </a:ext>
          </a:extLst>
        </xdr:cNvPr>
        <xdr:cNvCxnSpPr/>
      </xdr:nvCxnSpPr>
      <xdr:spPr>
        <a:xfrm flipV="1">
          <a:off x="7861300" y="686478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139509</xdr:rowOff>
    </xdr:from>
    <xdr:to>
      <xdr:col>36</xdr:col>
      <xdr:colOff>165100</xdr:colOff>
      <xdr:row>40</xdr:row>
      <xdr:rowOff>69659</xdr:rowOff>
    </xdr:to>
    <xdr:sp macro="" textlink="">
      <xdr:nvSpPr>
        <xdr:cNvPr id="138" name="楕円 137">
          <a:extLst>
            <a:ext uri="{FF2B5EF4-FFF2-40B4-BE49-F238E27FC236}">
              <a16:creationId xmlns:a16="http://schemas.microsoft.com/office/drawing/2014/main" id="{E599DFA2-22B0-4EC3-AFCB-E201EF5035ED}"/>
            </a:ext>
          </a:extLst>
        </xdr:cNvPr>
        <xdr:cNvSpPr/>
      </xdr:nvSpPr>
      <xdr:spPr>
        <a:xfrm>
          <a:off x="6921500" y="68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xdr:rowOff>
    </xdr:from>
    <xdr:to>
      <xdr:col>41</xdr:col>
      <xdr:colOff>50800</xdr:colOff>
      <xdr:row>40</xdr:row>
      <xdr:rowOff>18859</xdr:rowOff>
    </xdr:to>
    <xdr:cxnSp macro="">
      <xdr:nvCxnSpPr>
        <xdr:cNvPr id="139" name="直線コネクタ 138">
          <a:extLst>
            <a:ext uri="{FF2B5EF4-FFF2-40B4-BE49-F238E27FC236}">
              <a16:creationId xmlns:a16="http://schemas.microsoft.com/office/drawing/2014/main" id="{0F407DEB-38BA-4B78-80FE-89FDD7EFF04D}"/>
            </a:ext>
          </a:extLst>
        </xdr:cNvPr>
        <xdr:cNvCxnSpPr/>
      </xdr:nvCxnSpPr>
      <xdr:spPr>
        <a:xfrm flipV="1">
          <a:off x="6972300" y="687064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C04AF753-FFAD-46D4-8688-ED4ACCAD6C77}"/>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106E7890-48E2-4FBD-9330-13E0742E5B3E}"/>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AB9FBDE6-8D09-47C3-99B9-CB4BF76994AF}"/>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33F0D940-4C44-4B96-B8E4-716BDDE67E7D}"/>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67022</xdr:rowOff>
    </xdr:from>
    <xdr:ext cx="534377" cy="259045"/>
    <xdr:sp macro="" textlink="">
      <xdr:nvSpPr>
        <xdr:cNvPr id="144" name="n_1mainValue【道路】&#10;一人当たり延長">
          <a:extLst>
            <a:ext uri="{FF2B5EF4-FFF2-40B4-BE49-F238E27FC236}">
              <a16:creationId xmlns:a16="http://schemas.microsoft.com/office/drawing/2014/main" id="{C9AF0409-24BF-463B-A9C4-EE64119EDDF0}"/>
            </a:ext>
          </a:extLst>
        </xdr:cNvPr>
        <xdr:cNvSpPr txBox="1"/>
      </xdr:nvSpPr>
      <xdr:spPr>
        <a:xfrm>
          <a:off x="9359411" y="65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74109</xdr:rowOff>
    </xdr:from>
    <xdr:ext cx="469744" cy="259045"/>
    <xdr:sp macro="" textlink="">
      <xdr:nvSpPr>
        <xdr:cNvPr id="145" name="n_2mainValue【道路】&#10;一人当たり延長">
          <a:extLst>
            <a:ext uri="{FF2B5EF4-FFF2-40B4-BE49-F238E27FC236}">
              <a16:creationId xmlns:a16="http://schemas.microsoft.com/office/drawing/2014/main" id="{54E47413-48BC-4B9E-8FC5-83C91ECF80FA}"/>
            </a:ext>
          </a:extLst>
        </xdr:cNvPr>
        <xdr:cNvSpPr txBox="1"/>
      </xdr:nvSpPr>
      <xdr:spPr>
        <a:xfrm>
          <a:off x="8515427" y="65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79976</xdr:rowOff>
    </xdr:from>
    <xdr:ext cx="469744" cy="259045"/>
    <xdr:sp macro="" textlink="">
      <xdr:nvSpPr>
        <xdr:cNvPr id="146" name="n_3mainValue【道路】&#10;一人当たり延長">
          <a:extLst>
            <a:ext uri="{FF2B5EF4-FFF2-40B4-BE49-F238E27FC236}">
              <a16:creationId xmlns:a16="http://schemas.microsoft.com/office/drawing/2014/main" id="{65E5FD5F-6642-4577-BA5E-206AF947843F}"/>
            </a:ext>
          </a:extLst>
        </xdr:cNvPr>
        <xdr:cNvSpPr txBox="1"/>
      </xdr:nvSpPr>
      <xdr:spPr>
        <a:xfrm>
          <a:off x="7626427" y="659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86186</xdr:rowOff>
    </xdr:from>
    <xdr:ext cx="469744" cy="259045"/>
    <xdr:sp macro="" textlink="">
      <xdr:nvSpPr>
        <xdr:cNvPr id="147" name="n_4mainValue【道路】&#10;一人当たり延長">
          <a:extLst>
            <a:ext uri="{FF2B5EF4-FFF2-40B4-BE49-F238E27FC236}">
              <a16:creationId xmlns:a16="http://schemas.microsoft.com/office/drawing/2014/main" id="{67B6D22D-D0AD-4375-8851-979F3BBA628D}"/>
            </a:ext>
          </a:extLst>
        </xdr:cNvPr>
        <xdr:cNvSpPr txBox="1"/>
      </xdr:nvSpPr>
      <xdr:spPr>
        <a:xfrm>
          <a:off x="6737427" y="66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6AB33DB-F54F-4D19-B2B3-30C4F9692F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8501B1A-A955-458C-A9FE-8C61DF2396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7E0CE72-8601-47C1-9D97-91B1E6ACE7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DC883EC-38D4-4AE3-BB1B-0F6B99E3E6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ED8434D-1F87-414A-85F9-40B36FF276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F18E489-F5BA-4A4E-A327-76D848DD90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A129C89-80F1-4282-8891-AD47A778E6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4AD5A88-F45A-4D63-899E-8D52A4ACCA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46F07DE-3BAB-42FA-8D90-972C337666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18B66F7-57EB-4331-B092-2FAC55393F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FA37A15-E347-4C9E-A998-AC733135BB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295C0F3-43BD-426F-A390-B7BAFF53E27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8513EF9-84EE-43F8-A158-1BC8EA42111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950F6BF-67B1-42E5-8985-B6083CFCFA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A0293EB-45DF-4949-8AC2-FAB6BD6C14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712FF6A-E821-42D6-A6D1-2CC11BBD18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894898C-0366-4477-8E2A-6120EF826E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8CB4322-D57D-481B-ADAA-3814E7ECECE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002A2CE-2861-4468-A9C4-AF5EFE0721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9A86821-3219-4144-99B0-853C6E396D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8457813-D87D-42FB-B909-0A6296CF02F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35448A4-1F1B-4BE8-A05F-1463BD5CC64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FB801FA-D051-4A32-A512-3A9DFD55763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7E20C27-284B-473E-A1A7-6C4EEC9DAB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30405E7-7B4E-4E7F-A0B5-6FF8DD0A96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4CE2F3F3-D216-4166-B6B1-63007169153B}"/>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591EECD-B389-4EDB-ACF2-BFE83DAC8D42}"/>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C656EAD-54C4-4B9D-B738-03C871F321C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A030E02-AE2C-4A61-A968-1DB7CB95FA16}"/>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9D853BD1-424B-46D7-BB47-29253CCB2A48}"/>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F482C15-2C3D-4E8C-941D-B9D8429B6538}"/>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BDB8056-C7AD-466B-B79C-CE959CD5035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93FB2C64-E417-4F4E-8D28-D8694C42965F}"/>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59B07FD8-0012-4149-BA7F-0CF3367A38EB}"/>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8CC1A5-CD2E-424E-9C8C-FEB3D2A2F5AC}"/>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CD8CDB0-EBF7-4A78-9C4B-D27D8E9524DC}"/>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DCCB893-909D-4490-A7D0-640E3718C9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CE7193-4FFF-4CFA-829C-FAEC236CFB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7B4907C-5DA6-4879-B510-C03A382E27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3E714E8-6EAE-438F-A84C-31F803FF3F6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D3A5BC8-6D89-4113-8260-C95E8166F8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9" name="楕円 188">
          <a:extLst>
            <a:ext uri="{FF2B5EF4-FFF2-40B4-BE49-F238E27FC236}">
              <a16:creationId xmlns:a16="http://schemas.microsoft.com/office/drawing/2014/main" id="{848E10CB-B82D-4875-B91A-88C431CD975E}"/>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0353875-035C-43A5-A73C-6487526090E4}"/>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1" name="楕円 190">
          <a:extLst>
            <a:ext uri="{FF2B5EF4-FFF2-40B4-BE49-F238E27FC236}">
              <a16:creationId xmlns:a16="http://schemas.microsoft.com/office/drawing/2014/main" id="{A5C954F8-3419-4A2D-AE7A-965D6AFE982D}"/>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112667</xdr:rowOff>
    </xdr:to>
    <xdr:cxnSp macro="">
      <xdr:nvCxnSpPr>
        <xdr:cNvPr id="192" name="直線コネクタ 191">
          <a:extLst>
            <a:ext uri="{FF2B5EF4-FFF2-40B4-BE49-F238E27FC236}">
              <a16:creationId xmlns:a16="http://schemas.microsoft.com/office/drawing/2014/main" id="{66B59959-7852-44A6-BB05-8030706CB93B}"/>
            </a:ext>
          </a:extLst>
        </xdr:cNvPr>
        <xdr:cNvCxnSpPr/>
      </xdr:nvCxnSpPr>
      <xdr:spPr>
        <a:xfrm>
          <a:off x="3797300" y="103931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3" name="楕円 192">
          <a:extLst>
            <a:ext uri="{FF2B5EF4-FFF2-40B4-BE49-F238E27FC236}">
              <a16:creationId xmlns:a16="http://schemas.microsoft.com/office/drawing/2014/main" id="{FE96EE20-4738-4A22-89E8-175677146D22}"/>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106135</xdr:rowOff>
    </xdr:to>
    <xdr:cxnSp macro="">
      <xdr:nvCxnSpPr>
        <xdr:cNvPr id="194" name="直線コネクタ 193">
          <a:extLst>
            <a:ext uri="{FF2B5EF4-FFF2-40B4-BE49-F238E27FC236}">
              <a16:creationId xmlns:a16="http://schemas.microsoft.com/office/drawing/2014/main" id="{72FF1018-F8A8-4958-A50C-CC4F2DAC60C0}"/>
            </a:ext>
          </a:extLst>
        </xdr:cNvPr>
        <xdr:cNvCxnSpPr/>
      </xdr:nvCxnSpPr>
      <xdr:spPr>
        <a:xfrm>
          <a:off x="2908300" y="103898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95" name="楕円 194">
          <a:extLst>
            <a:ext uri="{FF2B5EF4-FFF2-40B4-BE49-F238E27FC236}">
              <a16:creationId xmlns:a16="http://schemas.microsoft.com/office/drawing/2014/main" id="{F174DB05-4A4C-4EDC-ABDB-396265482502}"/>
            </a:ext>
          </a:extLst>
        </xdr:cNvPr>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102870</xdr:rowOff>
    </xdr:to>
    <xdr:cxnSp macro="">
      <xdr:nvCxnSpPr>
        <xdr:cNvPr id="196" name="直線コネクタ 195">
          <a:extLst>
            <a:ext uri="{FF2B5EF4-FFF2-40B4-BE49-F238E27FC236}">
              <a16:creationId xmlns:a16="http://schemas.microsoft.com/office/drawing/2014/main" id="{298F3044-019B-481D-ADAC-4967D3DFE8FE}"/>
            </a:ext>
          </a:extLst>
        </xdr:cNvPr>
        <xdr:cNvCxnSpPr/>
      </xdr:nvCxnSpPr>
      <xdr:spPr>
        <a:xfrm>
          <a:off x="2019300" y="1038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a:extLst>
            <a:ext uri="{FF2B5EF4-FFF2-40B4-BE49-F238E27FC236}">
              <a16:creationId xmlns:a16="http://schemas.microsoft.com/office/drawing/2014/main" id="{16AA616E-AC05-47EE-8485-AECBA4F7A398}"/>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101237</xdr:rowOff>
    </xdr:to>
    <xdr:cxnSp macro="">
      <xdr:nvCxnSpPr>
        <xdr:cNvPr id="198" name="直線コネクタ 197">
          <a:extLst>
            <a:ext uri="{FF2B5EF4-FFF2-40B4-BE49-F238E27FC236}">
              <a16:creationId xmlns:a16="http://schemas.microsoft.com/office/drawing/2014/main" id="{193B3839-7B17-448D-955B-CEEC27630BFC}"/>
            </a:ext>
          </a:extLst>
        </xdr:cNvPr>
        <xdr:cNvCxnSpPr/>
      </xdr:nvCxnSpPr>
      <xdr:spPr>
        <a:xfrm flipV="1">
          <a:off x="1130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D867BDF-F59D-4FBA-B572-A5494F98018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B4E4CF3-F1BB-4EB8-9056-DD4695F7042A}"/>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79228D2-4468-4D22-87F7-37355AB94AA9}"/>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14088B1-EF8C-45A5-94AE-71CA55C4343D}"/>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284140A-9777-4258-B994-8A49995B92B1}"/>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1FECD5B-00DA-4A1C-BDFB-B23C0C110AA1}"/>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A6FDB54-BDBB-4467-B71C-DB87309A7D46}"/>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05AD45C-C36F-4919-8D6E-45646D875064}"/>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9560B31-4D70-44F2-A4F1-F8BAC7030B5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A96CB01-A305-4C60-B08E-0E6D79C6C7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D749DA0-CCC5-447A-8611-3C51595274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80F00FA-FDDD-496A-9A20-6383BA8C85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5B99B15-BB1C-4EB4-B499-5EFC1C2F84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B1EE99F-FFA2-49D5-A8DF-73F1FDF8A4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10546E3-39BD-4274-B958-F563A5F130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B7A3859-977B-4D7E-AD4A-778AD4193F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5729957-BC03-4A85-A069-EF7FA7237B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C17BCBD-3624-4099-AA64-592D96D020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3E1883E-0D53-4BA4-875A-7FF7EF34197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4B7A201-78C2-42B5-976F-F2A1EA4BD7E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4BFED3E-1447-4E64-8409-B8896D9A6E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1635CF0-7BBF-4CC5-9CB9-3DEE7518D7B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0E084D4-3CBF-46AE-9BC0-A222AB7A03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257E7364-BFD7-4DF1-96C4-28167F4706B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9FD4A41-6B4B-4E18-AB3E-BA72B483C1B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5148B27-F359-48C6-B489-FD0D6B3E375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489C6A4-2B50-46A6-AD35-3482F5D533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C6FA7AB-B65E-48F2-ADCA-E0F61207BBF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BACA94C-D14F-4D3F-AC1F-BDB09A8C52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20F2C73-4797-42AE-9E58-0DA82B979A6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9654315-B3D6-4600-8780-8F042CD643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456571D-DB83-47BA-9488-23050D93D91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9251440C-BC85-48E7-9126-4828D9C96D1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F29D6C8D-A69B-4B46-9A5D-710CC4738229}"/>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6511EAD-2BDB-48D2-808F-A4110CD8657D}"/>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1331CF56-802B-46FA-92FA-8CD7C57AE671}"/>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E641A05-2575-4514-89FB-504667196EEA}"/>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ACBE821E-F6D1-497D-A124-83B765A44D44}"/>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AA617EF4-81C7-4C53-9070-A5CC0974A4F9}"/>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7B2D53AA-8FCF-4C71-9BC9-D3E38335A1F5}"/>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8D1C636A-F462-4F38-B82E-53DF2F632109}"/>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3E5F17A1-8E0A-4BE6-BD44-EA9E9F99007D}"/>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B461517-955F-42DB-AA24-9CDE746326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437F16F-CB60-42DB-BF04-A3CBC0939B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53BB38-E7D5-4F98-8481-CB2B35C3BF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14E912-78BC-41C6-B2DD-290A692F2C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5E250D6-DDDE-4098-8242-CEBB18829F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1007</xdr:rowOff>
    </xdr:from>
    <xdr:to>
      <xdr:col>55</xdr:col>
      <xdr:colOff>50800</xdr:colOff>
      <xdr:row>63</xdr:row>
      <xdr:rowOff>102607</xdr:rowOff>
    </xdr:to>
    <xdr:sp macro="" textlink="">
      <xdr:nvSpPr>
        <xdr:cNvPr id="246" name="楕円 245">
          <a:extLst>
            <a:ext uri="{FF2B5EF4-FFF2-40B4-BE49-F238E27FC236}">
              <a16:creationId xmlns:a16="http://schemas.microsoft.com/office/drawing/2014/main" id="{458C7985-66A9-4102-8DCF-ED0344BE8E5E}"/>
            </a:ext>
          </a:extLst>
        </xdr:cNvPr>
        <xdr:cNvSpPr/>
      </xdr:nvSpPr>
      <xdr:spPr>
        <a:xfrm>
          <a:off x="10426700" y="108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150884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93C9C84-96E0-4D2D-AAE3-5F2A32CD553A}"/>
            </a:ext>
          </a:extLst>
        </xdr:cNvPr>
        <xdr:cNvSpPr txBox="1"/>
      </xdr:nvSpPr>
      <xdr:spPr>
        <a:xfrm>
          <a:off x="10515600" y="1078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7802</xdr:rowOff>
    </xdr:from>
    <xdr:to>
      <xdr:col>50</xdr:col>
      <xdr:colOff>165100</xdr:colOff>
      <xdr:row>63</xdr:row>
      <xdr:rowOff>109402</xdr:rowOff>
    </xdr:to>
    <xdr:sp macro="" textlink="">
      <xdr:nvSpPr>
        <xdr:cNvPr id="248" name="楕円 247">
          <a:extLst>
            <a:ext uri="{FF2B5EF4-FFF2-40B4-BE49-F238E27FC236}">
              <a16:creationId xmlns:a16="http://schemas.microsoft.com/office/drawing/2014/main" id="{AD9F0244-5EF3-4D56-93C6-303C132E6216}"/>
            </a:ext>
          </a:extLst>
        </xdr:cNvPr>
        <xdr:cNvSpPr/>
      </xdr:nvSpPr>
      <xdr:spPr>
        <a:xfrm>
          <a:off x="9588500" y="108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51807</xdr:rowOff>
    </xdr:from>
    <xdr:to>
      <xdr:col>55</xdr:col>
      <xdr:colOff>0</xdr:colOff>
      <xdr:row>63</xdr:row>
      <xdr:rowOff>58602</xdr:rowOff>
    </xdr:to>
    <xdr:cxnSp macro="">
      <xdr:nvCxnSpPr>
        <xdr:cNvPr id="249" name="直線コネクタ 248">
          <a:extLst>
            <a:ext uri="{FF2B5EF4-FFF2-40B4-BE49-F238E27FC236}">
              <a16:creationId xmlns:a16="http://schemas.microsoft.com/office/drawing/2014/main" id="{966A324A-958E-46D1-B941-157E15381652}"/>
            </a:ext>
          </a:extLst>
        </xdr:cNvPr>
        <xdr:cNvCxnSpPr/>
      </xdr:nvCxnSpPr>
      <xdr:spPr>
        <a:xfrm flipV="1">
          <a:off x="9639300" y="10853157"/>
          <a:ext cx="8382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15968</xdr:rowOff>
    </xdr:from>
    <xdr:to>
      <xdr:col>46</xdr:col>
      <xdr:colOff>38100</xdr:colOff>
      <xdr:row>63</xdr:row>
      <xdr:rowOff>117568</xdr:rowOff>
    </xdr:to>
    <xdr:sp macro="" textlink="">
      <xdr:nvSpPr>
        <xdr:cNvPr id="250" name="楕円 249">
          <a:extLst>
            <a:ext uri="{FF2B5EF4-FFF2-40B4-BE49-F238E27FC236}">
              <a16:creationId xmlns:a16="http://schemas.microsoft.com/office/drawing/2014/main" id="{08F3F8F9-DF52-48AD-ADD5-E05D3C0B255E}"/>
            </a:ext>
          </a:extLst>
        </xdr:cNvPr>
        <xdr:cNvSpPr/>
      </xdr:nvSpPr>
      <xdr:spPr>
        <a:xfrm>
          <a:off x="8699500" y="108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58602</xdr:rowOff>
    </xdr:from>
    <xdr:to>
      <xdr:col>50</xdr:col>
      <xdr:colOff>114300</xdr:colOff>
      <xdr:row>63</xdr:row>
      <xdr:rowOff>66768</xdr:rowOff>
    </xdr:to>
    <xdr:cxnSp macro="">
      <xdr:nvCxnSpPr>
        <xdr:cNvPr id="251" name="直線コネクタ 250">
          <a:extLst>
            <a:ext uri="{FF2B5EF4-FFF2-40B4-BE49-F238E27FC236}">
              <a16:creationId xmlns:a16="http://schemas.microsoft.com/office/drawing/2014/main" id="{9E589FCF-E569-4871-9972-4E66D1C30197}"/>
            </a:ext>
          </a:extLst>
        </xdr:cNvPr>
        <xdr:cNvCxnSpPr/>
      </xdr:nvCxnSpPr>
      <xdr:spPr>
        <a:xfrm flipV="1">
          <a:off x="8750300" y="108599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22118</xdr:rowOff>
    </xdr:from>
    <xdr:to>
      <xdr:col>41</xdr:col>
      <xdr:colOff>101600</xdr:colOff>
      <xdr:row>63</xdr:row>
      <xdr:rowOff>123718</xdr:rowOff>
    </xdr:to>
    <xdr:sp macro="" textlink="">
      <xdr:nvSpPr>
        <xdr:cNvPr id="252" name="楕円 251">
          <a:extLst>
            <a:ext uri="{FF2B5EF4-FFF2-40B4-BE49-F238E27FC236}">
              <a16:creationId xmlns:a16="http://schemas.microsoft.com/office/drawing/2014/main" id="{E1595364-4096-4136-82EB-807EAAB38125}"/>
            </a:ext>
          </a:extLst>
        </xdr:cNvPr>
        <xdr:cNvSpPr/>
      </xdr:nvSpPr>
      <xdr:spPr>
        <a:xfrm>
          <a:off x="7810500" y="108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66768</xdr:rowOff>
    </xdr:from>
    <xdr:to>
      <xdr:col>45</xdr:col>
      <xdr:colOff>177800</xdr:colOff>
      <xdr:row>63</xdr:row>
      <xdr:rowOff>72918</xdr:rowOff>
    </xdr:to>
    <xdr:cxnSp macro="">
      <xdr:nvCxnSpPr>
        <xdr:cNvPr id="253" name="直線コネクタ 252">
          <a:extLst>
            <a:ext uri="{FF2B5EF4-FFF2-40B4-BE49-F238E27FC236}">
              <a16:creationId xmlns:a16="http://schemas.microsoft.com/office/drawing/2014/main" id="{9036D32F-BEB5-40FD-AFD0-205940E1FC2E}"/>
            </a:ext>
          </a:extLst>
        </xdr:cNvPr>
        <xdr:cNvCxnSpPr/>
      </xdr:nvCxnSpPr>
      <xdr:spPr>
        <a:xfrm flipV="1">
          <a:off x="7861300" y="10868118"/>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30912</xdr:rowOff>
    </xdr:from>
    <xdr:to>
      <xdr:col>36</xdr:col>
      <xdr:colOff>165100</xdr:colOff>
      <xdr:row>63</xdr:row>
      <xdr:rowOff>132512</xdr:rowOff>
    </xdr:to>
    <xdr:sp macro="" textlink="">
      <xdr:nvSpPr>
        <xdr:cNvPr id="254" name="楕円 253">
          <a:extLst>
            <a:ext uri="{FF2B5EF4-FFF2-40B4-BE49-F238E27FC236}">
              <a16:creationId xmlns:a16="http://schemas.microsoft.com/office/drawing/2014/main" id="{2A897C80-C5DD-4F11-87C1-255B60BF3F04}"/>
            </a:ext>
          </a:extLst>
        </xdr:cNvPr>
        <xdr:cNvSpPr/>
      </xdr:nvSpPr>
      <xdr:spPr>
        <a:xfrm>
          <a:off x="6921500" y="10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72918</xdr:rowOff>
    </xdr:from>
    <xdr:to>
      <xdr:col>41</xdr:col>
      <xdr:colOff>50800</xdr:colOff>
      <xdr:row>63</xdr:row>
      <xdr:rowOff>81712</xdr:rowOff>
    </xdr:to>
    <xdr:cxnSp macro="">
      <xdr:nvCxnSpPr>
        <xdr:cNvPr id="255" name="直線コネクタ 254">
          <a:extLst>
            <a:ext uri="{FF2B5EF4-FFF2-40B4-BE49-F238E27FC236}">
              <a16:creationId xmlns:a16="http://schemas.microsoft.com/office/drawing/2014/main" id="{BED2D60D-68ED-4874-A8E5-45C79E822346}"/>
            </a:ext>
          </a:extLst>
        </xdr:cNvPr>
        <xdr:cNvCxnSpPr/>
      </xdr:nvCxnSpPr>
      <xdr:spPr>
        <a:xfrm flipV="1">
          <a:off x="6972300" y="10874268"/>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D26054C-A30D-4F72-A15B-C1FEE1F89824}"/>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40A243B-9D76-4A77-8404-D640F12BD05B}"/>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DFAD01D-6319-4D78-8722-2479ECC885D3}"/>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72E0942-F8DA-4D19-8719-8D8CC71A41FA}"/>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100529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0516131-5EE5-4F9D-B950-DFBAFCE4DA18}"/>
            </a:ext>
          </a:extLst>
        </xdr:cNvPr>
        <xdr:cNvSpPr txBox="1"/>
      </xdr:nvSpPr>
      <xdr:spPr>
        <a:xfrm>
          <a:off x="9327095" y="1090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108695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9943698-B441-4057-BD92-4155F508EA0C}"/>
            </a:ext>
          </a:extLst>
        </xdr:cNvPr>
        <xdr:cNvSpPr txBox="1"/>
      </xdr:nvSpPr>
      <xdr:spPr>
        <a:xfrm>
          <a:off x="8450795" y="1091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114845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73AF6F3-05AE-4491-AB90-B8DB6CC1253A}"/>
            </a:ext>
          </a:extLst>
        </xdr:cNvPr>
        <xdr:cNvSpPr txBox="1"/>
      </xdr:nvSpPr>
      <xdr:spPr>
        <a:xfrm>
          <a:off x="7561795" y="109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123639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EB467741-B7FF-4018-9BD3-DF1AC0BB51FB}"/>
            </a:ext>
          </a:extLst>
        </xdr:cNvPr>
        <xdr:cNvSpPr txBox="1"/>
      </xdr:nvSpPr>
      <xdr:spPr>
        <a:xfrm>
          <a:off x="6672795" y="109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1D4A570-8AF5-49B3-B1D9-7C8C596E78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511D2B3-D1F7-4386-9693-75F9325DE9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4713188-B146-4C0A-AEA8-CB72A53CBB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268BCDB-DD11-441B-9DAA-9B81346B15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D210C6F-EF4F-4604-ACCB-9744655EDD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FFAEA7A-C62B-4658-A468-C0831652CC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BC700BC-EB33-4488-8C49-F5DC8217AC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1253D5D-137B-41F6-879E-01A544C8D0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65E7360-CA84-42CF-89CC-F88D7A321C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C3EA684-AEBE-4674-8818-30130F8144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6CC1269-A68B-44EA-B757-7E3CF61784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8F504F7E-0594-43B8-8612-3C032274B77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88E0D50A-E624-4F45-9D1A-E9AEAF7081F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B5C928F-D189-47EC-A6A8-4E1E5CB754B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D6335607-E52E-4B8F-9B57-EB42F57E1A0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8BB64B27-AF80-44B7-B8EE-3C69249F107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C29A1BF-CBCA-4847-BD66-75EF93612AB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479BCEE0-D7C3-4BC5-AA4B-4D998549C73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7FD36F1A-8684-4FE4-996E-BCF6A003E9B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C92870D-850C-4361-8E79-FBC0DB16448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8425712-AAB1-4596-8CFC-4A4BDCF93DE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C4DA0C90-A536-452D-A6B3-733C90F3066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3B31DE5F-219B-44D3-8C75-F5FC38E489D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CCD74DD-E9EE-447A-9818-B641DFCE5D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70BD5BF-98F8-4E69-BB91-8946FED746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1AC3827-699D-411A-8BBC-4644B26D204A}"/>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7C445E1-9789-431A-BB86-55ABE5065D3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32F0D1B1-31C7-4527-92AF-1B12F399F5D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6C6A8F78-EEEB-44A1-B225-68F7ECA27C52}"/>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81B81A4A-2C14-4B18-A786-A8BB9D99D7DB}"/>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D5AEEF4-9A20-4479-8BBA-43F7F63B8B12}"/>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2B3DAECE-E3C1-4E0F-B34F-587B2C3D3552}"/>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F896FDE-CE73-46BE-9961-0A8FB09A6817}"/>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3900CA0A-2C7C-4965-8025-EFA50E3DE82F}"/>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5DB37DFD-0B4E-4E97-9DD5-1DB06D56BDBC}"/>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36F11642-2E71-4353-AFF3-471E4419298E}"/>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3491DFA-B111-4144-897F-05B1918468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B0CF42C-28C1-4D0A-8459-9C862F0C63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031AC7-327A-43F8-9170-04A9641FB0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390A3A5-6584-4DF6-BA85-F313159B90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2C64B6B-77E9-41B9-8F3A-F60385B098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108131</xdr:rowOff>
    </xdr:from>
    <xdr:to>
      <xdr:col>24</xdr:col>
      <xdr:colOff>114300</xdr:colOff>
      <xdr:row>84</xdr:row>
      <xdr:rowOff>38281</xdr:rowOff>
    </xdr:to>
    <xdr:sp macro="" textlink="">
      <xdr:nvSpPr>
        <xdr:cNvPr id="305" name="楕円 304">
          <a:extLst>
            <a:ext uri="{FF2B5EF4-FFF2-40B4-BE49-F238E27FC236}">
              <a16:creationId xmlns:a16="http://schemas.microsoft.com/office/drawing/2014/main" id="{E5897FCF-953C-4507-9CFD-0FF2C349E91D}"/>
            </a:ext>
          </a:extLst>
        </xdr:cNvPr>
        <xdr:cNvSpPr/>
      </xdr:nvSpPr>
      <xdr:spPr>
        <a:xfrm>
          <a:off x="4584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86558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461EE67-5F97-4AA2-9F56-000E2D5870AB}"/>
            </a:ext>
          </a:extLst>
        </xdr:cNvPr>
        <xdr:cNvSpPr txBox="1"/>
      </xdr:nvSpPr>
      <xdr:spPr>
        <a:xfrm>
          <a:off x="4673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80373</xdr:rowOff>
    </xdr:from>
    <xdr:to>
      <xdr:col>20</xdr:col>
      <xdr:colOff>38100</xdr:colOff>
      <xdr:row>84</xdr:row>
      <xdr:rowOff>10523</xdr:rowOff>
    </xdr:to>
    <xdr:sp macro="" textlink="">
      <xdr:nvSpPr>
        <xdr:cNvPr id="307" name="楕円 306">
          <a:extLst>
            <a:ext uri="{FF2B5EF4-FFF2-40B4-BE49-F238E27FC236}">
              <a16:creationId xmlns:a16="http://schemas.microsoft.com/office/drawing/2014/main" id="{1AA5CD7A-8439-463E-B146-40B4208A0BA5}"/>
            </a:ext>
          </a:extLst>
        </xdr:cNvPr>
        <xdr:cNvSpPr/>
      </xdr:nvSpPr>
      <xdr:spPr>
        <a:xfrm>
          <a:off x="3746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131173</xdr:rowOff>
    </xdr:from>
    <xdr:to>
      <xdr:col>24</xdr:col>
      <xdr:colOff>63500</xdr:colOff>
      <xdr:row>83</xdr:row>
      <xdr:rowOff>158931</xdr:rowOff>
    </xdr:to>
    <xdr:cxnSp macro="">
      <xdr:nvCxnSpPr>
        <xdr:cNvPr id="308" name="直線コネクタ 307">
          <a:extLst>
            <a:ext uri="{FF2B5EF4-FFF2-40B4-BE49-F238E27FC236}">
              <a16:creationId xmlns:a16="http://schemas.microsoft.com/office/drawing/2014/main" id="{FEE7A0D3-FAFA-4261-B72B-FF1D333A5316}"/>
            </a:ext>
          </a:extLst>
        </xdr:cNvPr>
        <xdr:cNvCxnSpPr/>
      </xdr:nvCxnSpPr>
      <xdr:spPr>
        <a:xfrm>
          <a:off x="3797300" y="143615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50981</xdr:rowOff>
    </xdr:from>
    <xdr:to>
      <xdr:col>15</xdr:col>
      <xdr:colOff>101600</xdr:colOff>
      <xdr:row>83</xdr:row>
      <xdr:rowOff>152581</xdr:rowOff>
    </xdr:to>
    <xdr:sp macro="" textlink="">
      <xdr:nvSpPr>
        <xdr:cNvPr id="309" name="楕円 308">
          <a:extLst>
            <a:ext uri="{FF2B5EF4-FFF2-40B4-BE49-F238E27FC236}">
              <a16:creationId xmlns:a16="http://schemas.microsoft.com/office/drawing/2014/main" id="{C5D9CF33-EA92-4F43-B1B3-102CB97949D1}"/>
            </a:ext>
          </a:extLst>
        </xdr:cNvPr>
        <xdr:cNvSpPr/>
      </xdr:nvSpPr>
      <xdr:spPr>
        <a:xfrm>
          <a:off x="2857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101781</xdr:rowOff>
    </xdr:from>
    <xdr:to>
      <xdr:col>19</xdr:col>
      <xdr:colOff>177800</xdr:colOff>
      <xdr:row>83</xdr:row>
      <xdr:rowOff>131173</xdr:rowOff>
    </xdr:to>
    <xdr:cxnSp macro="">
      <xdr:nvCxnSpPr>
        <xdr:cNvPr id="310" name="直線コネクタ 309">
          <a:extLst>
            <a:ext uri="{FF2B5EF4-FFF2-40B4-BE49-F238E27FC236}">
              <a16:creationId xmlns:a16="http://schemas.microsoft.com/office/drawing/2014/main" id="{16CC57CD-2316-41D3-8CF0-15EDBAE67ACA}"/>
            </a:ext>
          </a:extLst>
        </xdr:cNvPr>
        <xdr:cNvCxnSpPr/>
      </xdr:nvCxnSpPr>
      <xdr:spPr>
        <a:xfrm>
          <a:off x="2908300" y="1433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311" name="楕円 310">
          <a:extLst>
            <a:ext uri="{FF2B5EF4-FFF2-40B4-BE49-F238E27FC236}">
              <a16:creationId xmlns:a16="http://schemas.microsoft.com/office/drawing/2014/main" id="{3860165D-C4F5-4D52-818B-851E7A0B8972}"/>
            </a:ext>
          </a:extLst>
        </xdr:cNvPr>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67492</xdr:rowOff>
    </xdr:from>
    <xdr:to>
      <xdr:col>15</xdr:col>
      <xdr:colOff>50800</xdr:colOff>
      <xdr:row>83</xdr:row>
      <xdr:rowOff>101781</xdr:rowOff>
    </xdr:to>
    <xdr:cxnSp macro="">
      <xdr:nvCxnSpPr>
        <xdr:cNvPr id="312" name="直線コネクタ 311">
          <a:extLst>
            <a:ext uri="{FF2B5EF4-FFF2-40B4-BE49-F238E27FC236}">
              <a16:creationId xmlns:a16="http://schemas.microsoft.com/office/drawing/2014/main" id="{8D7FB142-2202-4741-82FD-21CF3F0892F1}"/>
            </a:ext>
          </a:extLst>
        </xdr:cNvPr>
        <xdr:cNvCxnSpPr/>
      </xdr:nvCxnSpPr>
      <xdr:spPr>
        <a:xfrm>
          <a:off x="2019300" y="142978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157118</xdr:rowOff>
    </xdr:from>
    <xdr:to>
      <xdr:col>6</xdr:col>
      <xdr:colOff>38100</xdr:colOff>
      <xdr:row>83</xdr:row>
      <xdr:rowOff>87268</xdr:rowOff>
    </xdr:to>
    <xdr:sp macro="" textlink="">
      <xdr:nvSpPr>
        <xdr:cNvPr id="313" name="楕円 312">
          <a:extLst>
            <a:ext uri="{FF2B5EF4-FFF2-40B4-BE49-F238E27FC236}">
              <a16:creationId xmlns:a16="http://schemas.microsoft.com/office/drawing/2014/main" id="{F1DCCFA8-4AF3-4765-A36A-54BE07532D60}"/>
            </a:ext>
          </a:extLst>
        </xdr:cNvPr>
        <xdr:cNvSpPr/>
      </xdr:nvSpPr>
      <xdr:spPr>
        <a:xfrm>
          <a:off x="1079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36468</xdr:rowOff>
    </xdr:from>
    <xdr:to>
      <xdr:col>10</xdr:col>
      <xdr:colOff>114300</xdr:colOff>
      <xdr:row>83</xdr:row>
      <xdr:rowOff>67492</xdr:rowOff>
    </xdr:to>
    <xdr:cxnSp macro="">
      <xdr:nvCxnSpPr>
        <xdr:cNvPr id="314" name="直線コネクタ 313">
          <a:extLst>
            <a:ext uri="{FF2B5EF4-FFF2-40B4-BE49-F238E27FC236}">
              <a16:creationId xmlns:a16="http://schemas.microsoft.com/office/drawing/2014/main" id="{D153F5DB-F793-4B39-9731-E64123DBCF3B}"/>
            </a:ext>
          </a:extLst>
        </xdr:cNvPr>
        <xdr:cNvCxnSpPr/>
      </xdr:nvCxnSpPr>
      <xdr:spPr>
        <a:xfrm>
          <a:off x="1130300" y="142668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8FB55551-FAD1-4B97-AD36-597502C46DAE}"/>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570EDACB-D2F8-4228-8903-6272EA569EAE}"/>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50879282-D937-4CC4-A1B6-8522293641AC}"/>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2BA7EA7-8541-4CAD-8C90-A7E7BD902955}"/>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1650</xdr:rowOff>
    </xdr:from>
    <xdr:ext cx="405111" cy="259045"/>
    <xdr:sp macro="" textlink="">
      <xdr:nvSpPr>
        <xdr:cNvPr id="319" name="n_1mainValue【公営住宅】&#10;有形固定資産減価償却率">
          <a:extLst>
            <a:ext uri="{FF2B5EF4-FFF2-40B4-BE49-F238E27FC236}">
              <a16:creationId xmlns:a16="http://schemas.microsoft.com/office/drawing/2014/main" id="{5EB7C4F4-D5A6-44E8-A7FC-79FE61A1B099}"/>
            </a:ext>
          </a:extLst>
        </xdr:cNvPr>
        <xdr:cNvSpPr txBox="1"/>
      </xdr:nvSpPr>
      <xdr:spPr>
        <a:xfrm>
          <a:off x="3582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143708</xdr:rowOff>
    </xdr:from>
    <xdr:ext cx="405111" cy="259045"/>
    <xdr:sp macro="" textlink="">
      <xdr:nvSpPr>
        <xdr:cNvPr id="320" name="n_2mainValue【公営住宅】&#10;有形固定資産減価償却率">
          <a:extLst>
            <a:ext uri="{FF2B5EF4-FFF2-40B4-BE49-F238E27FC236}">
              <a16:creationId xmlns:a16="http://schemas.microsoft.com/office/drawing/2014/main" id="{69D28014-C21E-47EA-AAF9-E79442746A68}"/>
            </a:ext>
          </a:extLst>
        </xdr:cNvPr>
        <xdr:cNvSpPr txBox="1"/>
      </xdr:nvSpPr>
      <xdr:spPr>
        <a:xfrm>
          <a:off x="2705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134819</xdr:rowOff>
    </xdr:from>
    <xdr:ext cx="405111" cy="259045"/>
    <xdr:sp macro="" textlink="">
      <xdr:nvSpPr>
        <xdr:cNvPr id="321" name="n_3mainValue【公営住宅】&#10;有形固定資産減価償却率">
          <a:extLst>
            <a:ext uri="{FF2B5EF4-FFF2-40B4-BE49-F238E27FC236}">
              <a16:creationId xmlns:a16="http://schemas.microsoft.com/office/drawing/2014/main" id="{EB2EED53-11AB-42F5-AF32-93E4CA7A9D60}"/>
            </a:ext>
          </a:extLst>
        </xdr:cNvPr>
        <xdr:cNvSpPr txBox="1"/>
      </xdr:nvSpPr>
      <xdr:spPr>
        <a:xfrm>
          <a:off x="1816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78395</xdr:rowOff>
    </xdr:from>
    <xdr:ext cx="405111" cy="259045"/>
    <xdr:sp macro="" textlink="">
      <xdr:nvSpPr>
        <xdr:cNvPr id="322" name="n_4mainValue【公営住宅】&#10;有形固定資産減価償却率">
          <a:extLst>
            <a:ext uri="{FF2B5EF4-FFF2-40B4-BE49-F238E27FC236}">
              <a16:creationId xmlns:a16="http://schemas.microsoft.com/office/drawing/2014/main" id="{BC79EA4E-9323-4574-8049-71528DF62F53}"/>
            </a:ext>
          </a:extLst>
        </xdr:cNvPr>
        <xdr:cNvSpPr txBox="1"/>
      </xdr:nvSpPr>
      <xdr:spPr>
        <a:xfrm>
          <a:off x="927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2021788-034F-4631-A760-A2B883B525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5CF4B49-AA34-402F-B3E3-15C22C6E4E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1EF714F-0274-40E1-8FE5-787EE4E1BF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F0A61C0-7D79-44D0-B5DD-55342A154E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5C6A31E-2CAF-4CF6-BE15-E2D6498654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DB8E112-396B-44F6-9463-A0E50F8AD4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BD09E40-78F0-499C-BBA0-D7E9FC62661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38644FC-5D0F-4B77-B1E8-056F8F4787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16A8E0E-6228-4E90-AA21-F87D8E33FB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0070E32-44BB-413E-AC87-9FDA77C58B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F03DE287-9086-4713-81F6-054BB969700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8DF1CF36-4430-4702-B18E-6BDB86285E7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E87F032D-6EA6-475C-932D-B07DF499ACB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333D4BD-8116-46AF-B3AE-7BA3D0E2169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19402-B5B1-4572-96E0-D343BAFBE50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B497F37D-6133-4E67-8150-9EF22096EE3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4BA25EDD-051D-41A2-B005-F75B4907EED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C80DECA3-64C0-49FA-A9BA-C8F40F1E39B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91B7202-62DF-4C40-9F68-F7C4ED3776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1AF99DE-B2ED-4CB8-B1DD-C320B2BCE42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D4EEBF2C-DF9C-430A-BA65-D54943CA0A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5433A848-5A7D-4B5F-BD38-FBC96EE5DCCD}"/>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F7A854E-EA0B-4DB4-8788-4CF7EC6322B7}"/>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C6C253CE-2851-4C4E-965A-93058B4FA05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B01C224D-455E-4ECF-8F14-9AA3B3AE4BBD}"/>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6521D1FF-4FF3-44C2-98FC-8794C67F7EB6}"/>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1592D200-C60F-4B22-A38C-FB203D65D5B8}"/>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219FC3A6-5394-4373-B796-CD5AF4A9651E}"/>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411F85D2-711F-41B1-871A-93F643F504CF}"/>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D07BD287-3B3D-4147-AEB8-A97A76A69AD3}"/>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9F405957-8DDE-4CB5-8328-9E9E74C67127}"/>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ECB6AC1A-C7E8-456B-9ABD-9D793D0FEEC5}"/>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93F13F4-A146-4483-B3E0-9F1658C431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46A3A45-B343-4E20-A5FA-39537161D2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08A8A67-FA36-439A-BA14-B74ADB64F1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20FC7D-3714-4BC5-9F10-6DC808B1E0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0DECDB2-3EE1-40EA-A5AD-597FE53A7D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60" name="楕円 359">
          <a:extLst>
            <a:ext uri="{FF2B5EF4-FFF2-40B4-BE49-F238E27FC236}">
              <a16:creationId xmlns:a16="http://schemas.microsoft.com/office/drawing/2014/main" id="{21F14F82-9D74-43BD-8235-877F21311209}"/>
            </a:ext>
          </a:extLst>
        </xdr:cNvPr>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61" name="【公営住宅】&#10;一人当たり面積該当値テキスト">
          <a:extLst>
            <a:ext uri="{FF2B5EF4-FFF2-40B4-BE49-F238E27FC236}">
              <a16:creationId xmlns:a16="http://schemas.microsoft.com/office/drawing/2014/main" id="{CE815A95-E58C-486E-95E0-70CE33529C25}"/>
            </a:ext>
          </a:extLst>
        </xdr:cNvPr>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99085</xdr:rowOff>
    </xdr:from>
    <xdr:to>
      <xdr:col>50</xdr:col>
      <xdr:colOff>165100</xdr:colOff>
      <xdr:row>86</xdr:row>
      <xdr:rowOff>29235</xdr:rowOff>
    </xdr:to>
    <xdr:sp macro="" textlink="">
      <xdr:nvSpPr>
        <xdr:cNvPr id="362" name="楕円 361">
          <a:extLst>
            <a:ext uri="{FF2B5EF4-FFF2-40B4-BE49-F238E27FC236}">
              <a16:creationId xmlns:a16="http://schemas.microsoft.com/office/drawing/2014/main" id="{D5A688B9-2F37-44BB-B91E-9365537B0FD3}"/>
            </a:ext>
          </a:extLst>
        </xdr:cNvPr>
        <xdr:cNvSpPr/>
      </xdr:nvSpPr>
      <xdr:spPr>
        <a:xfrm>
          <a:off x="95885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149885</xdr:rowOff>
    </xdr:from>
    <xdr:to>
      <xdr:col>55</xdr:col>
      <xdr:colOff>0</xdr:colOff>
      <xdr:row>85</xdr:row>
      <xdr:rowOff>150113</xdr:rowOff>
    </xdr:to>
    <xdr:cxnSp macro="">
      <xdr:nvCxnSpPr>
        <xdr:cNvPr id="363" name="直線コネクタ 362">
          <a:extLst>
            <a:ext uri="{FF2B5EF4-FFF2-40B4-BE49-F238E27FC236}">
              <a16:creationId xmlns:a16="http://schemas.microsoft.com/office/drawing/2014/main" id="{35F0D71E-5FB1-4C00-82BB-B08D98FE87FB}"/>
            </a:ext>
          </a:extLst>
        </xdr:cNvPr>
        <xdr:cNvCxnSpPr/>
      </xdr:nvCxnSpPr>
      <xdr:spPr>
        <a:xfrm>
          <a:off x="9639300" y="1472313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100000</xdr:rowOff>
    </xdr:from>
    <xdr:to>
      <xdr:col>46</xdr:col>
      <xdr:colOff>38100</xdr:colOff>
      <xdr:row>86</xdr:row>
      <xdr:rowOff>30150</xdr:rowOff>
    </xdr:to>
    <xdr:sp macro="" textlink="">
      <xdr:nvSpPr>
        <xdr:cNvPr id="364" name="楕円 363">
          <a:extLst>
            <a:ext uri="{FF2B5EF4-FFF2-40B4-BE49-F238E27FC236}">
              <a16:creationId xmlns:a16="http://schemas.microsoft.com/office/drawing/2014/main" id="{CD1C82AB-FE17-4BB0-B0A0-73334AF2913A}"/>
            </a:ext>
          </a:extLst>
        </xdr:cNvPr>
        <xdr:cNvSpPr/>
      </xdr:nvSpPr>
      <xdr:spPr>
        <a:xfrm>
          <a:off x="8699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149885</xdr:rowOff>
    </xdr:from>
    <xdr:to>
      <xdr:col>50</xdr:col>
      <xdr:colOff>114300</xdr:colOff>
      <xdr:row>85</xdr:row>
      <xdr:rowOff>150800</xdr:rowOff>
    </xdr:to>
    <xdr:cxnSp macro="">
      <xdr:nvCxnSpPr>
        <xdr:cNvPr id="365" name="直線コネクタ 364">
          <a:extLst>
            <a:ext uri="{FF2B5EF4-FFF2-40B4-BE49-F238E27FC236}">
              <a16:creationId xmlns:a16="http://schemas.microsoft.com/office/drawing/2014/main" id="{4F347493-BB5D-40AD-94DC-32A22C234D97}"/>
            </a:ext>
          </a:extLst>
        </xdr:cNvPr>
        <xdr:cNvCxnSpPr/>
      </xdr:nvCxnSpPr>
      <xdr:spPr>
        <a:xfrm flipV="1">
          <a:off x="8750300" y="147231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100915</xdr:rowOff>
    </xdr:from>
    <xdr:to>
      <xdr:col>41</xdr:col>
      <xdr:colOff>101600</xdr:colOff>
      <xdr:row>86</xdr:row>
      <xdr:rowOff>31065</xdr:rowOff>
    </xdr:to>
    <xdr:sp macro="" textlink="">
      <xdr:nvSpPr>
        <xdr:cNvPr id="366" name="楕円 365">
          <a:extLst>
            <a:ext uri="{FF2B5EF4-FFF2-40B4-BE49-F238E27FC236}">
              <a16:creationId xmlns:a16="http://schemas.microsoft.com/office/drawing/2014/main" id="{4CD14570-3CA3-45B7-92BF-ACC144BB04B1}"/>
            </a:ext>
          </a:extLst>
        </xdr:cNvPr>
        <xdr:cNvSpPr/>
      </xdr:nvSpPr>
      <xdr:spPr>
        <a:xfrm>
          <a:off x="7810500"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150800</xdr:rowOff>
    </xdr:from>
    <xdr:to>
      <xdr:col>45</xdr:col>
      <xdr:colOff>177800</xdr:colOff>
      <xdr:row>85</xdr:row>
      <xdr:rowOff>151715</xdr:rowOff>
    </xdr:to>
    <xdr:cxnSp macro="">
      <xdr:nvCxnSpPr>
        <xdr:cNvPr id="367" name="直線コネクタ 366">
          <a:extLst>
            <a:ext uri="{FF2B5EF4-FFF2-40B4-BE49-F238E27FC236}">
              <a16:creationId xmlns:a16="http://schemas.microsoft.com/office/drawing/2014/main" id="{555F2948-FD9E-4F58-A84E-B0D06265BEA9}"/>
            </a:ext>
          </a:extLst>
        </xdr:cNvPr>
        <xdr:cNvCxnSpPr/>
      </xdr:nvCxnSpPr>
      <xdr:spPr>
        <a:xfrm flipV="1">
          <a:off x="7861300" y="147240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101600</xdr:rowOff>
    </xdr:from>
    <xdr:to>
      <xdr:col>36</xdr:col>
      <xdr:colOff>165100</xdr:colOff>
      <xdr:row>86</xdr:row>
      <xdr:rowOff>31750</xdr:rowOff>
    </xdr:to>
    <xdr:sp macro="" textlink="">
      <xdr:nvSpPr>
        <xdr:cNvPr id="368" name="楕円 367">
          <a:extLst>
            <a:ext uri="{FF2B5EF4-FFF2-40B4-BE49-F238E27FC236}">
              <a16:creationId xmlns:a16="http://schemas.microsoft.com/office/drawing/2014/main" id="{154902A3-DE8C-4C73-A500-E1ECBEF98903}"/>
            </a:ext>
          </a:extLst>
        </xdr:cNvPr>
        <xdr:cNvSpPr/>
      </xdr:nvSpPr>
      <xdr:spPr>
        <a:xfrm>
          <a:off x="692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151715</xdr:rowOff>
    </xdr:from>
    <xdr:to>
      <xdr:col>41</xdr:col>
      <xdr:colOff>50800</xdr:colOff>
      <xdr:row>85</xdr:row>
      <xdr:rowOff>152400</xdr:rowOff>
    </xdr:to>
    <xdr:cxnSp macro="">
      <xdr:nvCxnSpPr>
        <xdr:cNvPr id="369" name="直線コネクタ 368">
          <a:extLst>
            <a:ext uri="{FF2B5EF4-FFF2-40B4-BE49-F238E27FC236}">
              <a16:creationId xmlns:a16="http://schemas.microsoft.com/office/drawing/2014/main" id="{489DC476-B591-4DB1-A027-6A6AA597973D}"/>
            </a:ext>
          </a:extLst>
        </xdr:cNvPr>
        <xdr:cNvCxnSpPr/>
      </xdr:nvCxnSpPr>
      <xdr:spPr>
        <a:xfrm flipV="1">
          <a:off x="6972300" y="1472496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9F8C16BF-316B-4459-A070-8AEC9B809732}"/>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F5BBE686-4AF9-4AF8-B674-771646D0E011}"/>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412B4886-AD98-4102-A242-675CF8ED3CE0}"/>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4AA39434-74C5-4BFE-B5C3-42D713CD297A}"/>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20362</xdr:rowOff>
    </xdr:from>
    <xdr:ext cx="469744" cy="259045"/>
    <xdr:sp macro="" textlink="">
      <xdr:nvSpPr>
        <xdr:cNvPr id="374" name="n_1mainValue【公営住宅】&#10;一人当たり面積">
          <a:extLst>
            <a:ext uri="{FF2B5EF4-FFF2-40B4-BE49-F238E27FC236}">
              <a16:creationId xmlns:a16="http://schemas.microsoft.com/office/drawing/2014/main" id="{14824484-083B-425A-A4DB-23ED2BFB5759}"/>
            </a:ext>
          </a:extLst>
        </xdr:cNvPr>
        <xdr:cNvSpPr txBox="1"/>
      </xdr:nvSpPr>
      <xdr:spPr>
        <a:xfrm>
          <a:off x="9391727" y="14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21277</xdr:rowOff>
    </xdr:from>
    <xdr:ext cx="469744" cy="259045"/>
    <xdr:sp macro="" textlink="">
      <xdr:nvSpPr>
        <xdr:cNvPr id="375" name="n_2mainValue【公営住宅】&#10;一人当たり面積">
          <a:extLst>
            <a:ext uri="{FF2B5EF4-FFF2-40B4-BE49-F238E27FC236}">
              <a16:creationId xmlns:a16="http://schemas.microsoft.com/office/drawing/2014/main" id="{48DA9336-F602-40B8-AFAC-12245731CCC8}"/>
            </a:ext>
          </a:extLst>
        </xdr:cNvPr>
        <xdr:cNvSpPr txBox="1"/>
      </xdr:nvSpPr>
      <xdr:spPr>
        <a:xfrm>
          <a:off x="85154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22192</xdr:rowOff>
    </xdr:from>
    <xdr:ext cx="469744" cy="259045"/>
    <xdr:sp macro="" textlink="">
      <xdr:nvSpPr>
        <xdr:cNvPr id="376" name="n_3mainValue【公営住宅】&#10;一人当たり面積">
          <a:extLst>
            <a:ext uri="{FF2B5EF4-FFF2-40B4-BE49-F238E27FC236}">
              <a16:creationId xmlns:a16="http://schemas.microsoft.com/office/drawing/2014/main" id="{4E709C55-C8D8-4421-B8A6-FA80AF52C886}"/>
            </a:ext>
          </a:extLst>
        </xdr:cNvPr>
        <xdr:cNvSpPr txBox="1"/>
      </xdr:nvSpPr>
      <xdr:spPr>
        <a:xfrm>
          <a:off x="762642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22877</xdr:rowOff>
    </xdr:from>
    <xdr:ext cx="469744" cy="259045"/>
    <xdr:sp macro="" textlink="">
      <xdr:nvSpPr>
        <xdr:cNvPr id="377" name="n_4mainValue【公営住宅】&#10;一人当たり面積">
          <a:extLst>
            <a:ext uri="{FF2B5EF4-FFF2-40B4-BE49-F238E27FC236}">
              <a16:creationId xmlns:a16="http://schemas.microsoft.com/office/drawing/2014/main" id="{432C6D2E-F0DF-4D65-8464-4D7944977222}"/>
            </a:ext>
          </a:extLst>
        </xdr:cNvPr>
        <xdr:cNvSpPr txBox="1"/>
      </xdr:nvSpPr>
      <xdr:spPr>
        <a:xfrm>
          <a:off x="6737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25C6212-5B88-434B-A2E5-E152AA3DAC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4E99712-656A-4468-AEFF-D0227D6E40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F4B0B04-EE05-4CCA-810D-C6FB6DA8F2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057D7FF-C56C-4AA5-9ABE-06DA526EFA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5E55934-7B02-4F97-947E-1971AEE1FE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A85249A-4F1D-47C8-97ED-C8774EA054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9C5D46B-0CDB-4564-AD05-C5AE1D877C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BB37FDE-A240-4E47-A014-CA1C408FB5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1C929CB-CA26-407A-9DBB-B7B7B2483E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7F888D4-0A9E-4806-AD5F-E4A54D9662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F4D4B37-FFBC-4E1E-9B9E-086FE11984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170A069-E53C-4267-8791-0E58320925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85493B04-D62F-48DE-BE29-23BED67765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EDCC5755-6492-4397-8CEF-5C86488DBA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5F1B232A-2FA0-4671-91E5-4D36AAC9E1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F1C529C-E376-41D7-A1FC-F05D768CC2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CBFF3C25-9CDF-4D5B-9D56-41F5E5D075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16541550-846B-4C73-A372-62F8D8048B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5FE11E88-13D3-4B99-A269-53D1EBDDEF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A12CE3E0-617F-4E34-913E-38D4F1118C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3AEC1105-CBDD-4AA7-8713-C293E24A49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E13C8668-B96C-4189-8B7A-0545282754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144B736-1B42-406D-83B8-7BFADBB4BC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ACA9B009-9E81-4C12-BCB3-B2383162A6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5C8339DB-6633-43A2-A98C-0665C3B392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D685CED0-4E57-4834-9537-573A7B4A4D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F19C3314-9526-4BB1-BA72-45E6A1B675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7E84F3A8-FB31-43B4-9057-03ECB48377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3229B13F-C081-4EAD-B537-085BAB45C0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485FF72C-3953-43D4-BCD3-E9421C134F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F05820C9-97E3-4CE6-BCE7-2C4251E9E15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EA0B4EE7-AAEE-4B1C-AC02-5B735E9F9DC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7F4D8A01-AE1E-47A4-A28D-4F921075D93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41E9C3F6-F9CD-4E32-98A1-8C868EEFA7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9098E254-7F91-4999-B2ED-3177619B83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D26E02C5-608D-4709-A44C-5F1AEF9FDDF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DD4EF75-AE51-44C9-92B6-DB59FDD4DCB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3EF8789E-F991-4961-BCEB-3FD8085C44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65996E83-1871-466D-8D2E-D5E27EC629B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18683EAF-F369-4A05-A052-CA7BC593CD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E4EC297E-17F1-4387-8AFD-8F7C1854B2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4182E620-D1FD-4B93-9DDF-6C309AC677D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4F7D7A6E-45DF-4C41-BD52-8C512174B18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95D90E7B-9108-439E-9162-A12EA99AF0A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E3DD4CE3-B10E-46D1-8935-C46AF66CDAE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553641B9-8524-4600-B01A-AC8E95F10813}"/>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F340924-9DB4-41F8-8955-1053A1A8B391}"/>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600C6465-0211-4F94-8252-FCCF9DD1A12B}"/>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95ACB90D-9886-419C-8FB2-D0F00714E363}"/>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6835EABA-4600-4904-A546-87E9CC78F5B7}"/>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69EF4255-371E-4463-BF43-7821FF194ADE}"/>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527DA2C5-5A58-4C2A-8F20-6DD3A5D71E9A}"/>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D3E8A1E-DA12-4C60-AC20-E2CD65B3C5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EA55361-8D30-4F09-B777-9FA74DA601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5904EB5-E12F-4EB2-A480-A0771A2581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9D701DC-DDDB-4C06-B3EC-470B50EAD3E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35D7E52-FCC1-4FC7-A664-C575CFF97A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7438</xdr:rowOff>
    </xdr:from>
    <xdr:to>
      <xdr:col>85</xdr:col>
      <xdr:colOff>177800</xdr:colOff>
      <xdr:row>42</xdr:row>
      <xdr:rowOff>109038</xdr:rowOff>
    </xdr:to>
    <xdr:sp macro="" textlink="">
      <xdr:nvSpPr>
        <xdr:cNvPr id="435" name="楕円 434">
          <a:extLst>
            <a:ext uri="{FF2B5EF4-FFF2-40B4-BE49-F238E27FC236}">
              <a16:creationId xmlns:a16="http://schemas.microsoft.com/office/drawing/2014/main" id="{C21F3376-62C2-4D3C-8E01-EF0FD8413DD4}"/>
            </a:ext>
          </a:extLst>
        </xdr:cNvPr>
        <xdr:cNvSpPr/>
      </xdr:nvSpPr>
      <xdr:spPr>
        <a:xfrm>
          <a:off x="162687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93815</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FD73BB7B-64A7-4F55-A8AF-837C71CE7434}"/>
            </a:ext>
          </a:extLst>
        </xdr:cNvPr>
        <xdr:cNvSpPr txBox="1"/>
      </xdr:nvSpPr>
      <xdr:spPr>
        <a:xfrm>
          <a:off x="16357600" y="712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141333</xdr:rowOff>
    </xdr:from>
    <xdr:to>
      <xdr:col>81</xdr:col>
      <xdr:colOff>101600</xdr:colOff>
      <xdr:row>42</xdr:row>
      <xdr:rowOff>71483</xdr:rowOff>
    </xdr:to>
    <xdr:sp macro="" textlink="">
      <xdr:nvSpPr>
        <xdr:cNvPr id="437" name="楕円 436">
          <a:extLst>
            <a:ext uri="{FF2B5EF4-FFF2-40B4-BE49-F238E27FC236}">
              <a16:creationId xmlns:a16="http://schemas.microsoft.com/office/drawing/2014/main" id="{5DCCE848-D57E-4D06-AE6F-6ACF7618DD2D}"/>
            </a:ext>
          </a:extLst>
        </xdr:cNvPr>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20683</xdr:rowOff>
    </xdr:from>
    <xdr:to>
      <xdr:col>85</xdr:col>
      <xdr:colOff>127000</xdr:colOff>
      <xdr:row>42</xdr:row>
      <xdr:rowOff>58238</xdr:rowOff>
    </xdr:to>
    <xdr:cxnSp macro="">
      <xdr:nvCxnSpPr>
        <xdr:cNvPr id="438" name="直線コネクタ 437">
          <a:extLst>
            <a:ext uri="{FF2B5EF4-FFF2-40B4-BE49-F238E27FC236}">
              <a16:creationId xmlns:a16="http://schemas.microsoft.com/office/drawing/2014/main" id="{5083E7E4-1293-4BC4-8885-8BF99C7CA001}"/>
            </a:ext>
          </a:extLst>
        </xdr:cNvPr>
        <xdr:cNvCxnSpPr/>
      </xdr:nvCxnSpPr>
      <xdr:spPr>
        <a:xfrm>
          <a:off x="15481300" y="72215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129903</xdr:rowOff>
    </xdr:from>
    <xdr:to>
      <xdr:col>76</xdr:col>
      <xdr:colOff>165100</xdr:colOff>
      <xdr:row>42</xdr:row>
      <xdr:rowOff>60053</xdr:rowOff>
    </xdr:to>
    <xdr:sp macro="" textlink="">
      <xdr:nvSpPr>
        <xdr:cNvPr id="439" name="楕円 438">
          <a:extLst>
            <a:ext uri="{FF2B5EF4-FFF2-40B4-BE49-F238E27FC236}">
              <a16:creationId xmlns:a16="http://schemas.microsoft.com/office/drawing/2014/main" id="{B42B542E-CC32-4196-97EA-328E225CA3DC}"/>
            </a:ext>
          </a:extLst>
        </xdr:cNvPr>
        <xdr:cNvSpPr/>
      </xdr:nvSpPr>
      <xdr:spPr>
        <a:xfrm>
          <a:off x="14541500" y="71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9253</xdr:rowOff>
    </xdr:from>
    <xdr:to>
      <xdr:col>81</xdr:col>
      <xdr:colOff>50800</xdr:colOff>
      <xdr:row>42</xdr:row>
      <xdr:rowOff>20683</xdr:rowOff>
    </xdr:to>
    <xdr:cxnSp macro="">
      <xdr:nvCxnSpPr>
        <xdr:cNvPr id="440" name="直線コネクタ 439">
          <a:extLst>
            <a:ext uri="{FF2B5EF4-FFF2-40B4-BE49-F238E27FC236}">
              <a16:creationId xmlns:a16="http://schemas.microsoft.com/office/drawing/2014/main" id="{AB9C7BA8-5E5C-4776-B7C1-1BACCD277B76}"/>
            </a:ext>
          </a:extLst>
        </xdr:cNvPr>
        <xdr:cNvCxnSpPr/>
      </xdr:nvCxnSpPr>
      <xdr:spPr>
        <a:xfrm>
          <a:off x="14592300" y="72101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118473</xdr:rowOff>
    </xdr:from>
    <xdr:to>
      <xdr:col>72</xdr:col>
      <xdr:colOff>38100</xdr:colOff>
      <xdr:row>42</xdr:row>
      <xdr:rowOff>48623</xdr:rowOff>
    </xdr:to>
    <xdr:sp macro="" textlink="">
      <xdr:nvSpPr>
        <xdr:cNvPr id="441" name="楕円 440">
          <a:extLst>
            <a:ext uri="{FF2B5EF4-FFF2-40B4-BE49-F238E27FC236}">
              <a16:creationId xmlns:a16="http://schemas.microsoft.com/office/drawing/2014/main" id="{51A327CA-7926-480A-BF72-6CE3026119D0}"/>
            </a:ext>
          </a:extLst>
        </xdr:cNvPr>
        <xdr:cNvSpPr/>
      </xdr:nvSpPr>
      <xdr:spPr>
        <a:xfrm>
          <a:off x="13652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169273</xdr:rowOff>
    </xdr:from>
    <xdr:to>
      <xdr:col>76</xdr:col>
      <xdr:colOff>114300</xdr:colOff>
      <xdr:row>42</xdr:row>
      <xdr:rowOff>9253</xdr:rowOff>
    </xdr:to>
    <xdr:cxnSp macro="">
      <xdr:nvCxnSpPr>
        <xdr:cNvPr id="442" name="直線コネクタ 441">
          <a:extLst>
            <a:ext uri="{FF2B5EF4-FFF2-40B4-BE49-F238E27FC236}">
              <a16:creationId xmlns:a16="http://schemas.microsoft.com/office/drawing/2014/main" id="{0C2FC6ED-70BA-4E04-9BA7-FE2AE208947D}"/>
            </a:ext>
          </a:extLst>
        </xdr:cNvPr>
        <xdr:cNvCxnSpPr/>
      </xdr:nvCxnSpPr>
      <xdr:spPr>
        <a:xfrm>
          <a:off x="13703300" y="71987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100512</xdr:rowOff>
    </xdr:from>
    <xdr:to>
      <xdr:col>67</xdr:col>
      <xdr:colOff>101600</xdr:colOff>
      <xdr:row>42</xdr:row>
      <xdr:rowOff>30662</xdr:rowOff>
    </xdr:to>
    <xdr:sp macro="" textlink="">
      <xdr:nvSpPr>
        <xdr:cNvPr id="443" name="楕円 442">
          <a:extLst>
            <a:ext uri="{FF2B5EF4-FFF2-40B4-BE49-F238E27FC236}">
              <a16:creationId xmlns:a16="http://schemas.microsoft.com/office/drawing/2014/main" id="{F8C9C9A9-9C18-4F34-9172-D69E6A03833E}"/>
            </a:ext>
          </a:extLst>
        </xdr:cNvPr>
        <xdr:cNvSpPr/>
      </xdr:nvSpPr>
      <xdr:spPr>
        <a:xfrm>
          <a:off x="12763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151312</xdr:rowOff>
    </xdr:from>
    <xdr:to>
      <xdr:col>71</xdr:col>
      <xdr:colOff>177800</xdr:colOff>
      <xdr:row>41</xdr:row>
      <xdr:rowOff>169273</xdr:rowOff>
    </xdr:to>
    <xdr:cxnSp macro="">
      <xdr:nvCxnSpPr>
        <xdr:cNvPr id="444" name="直線コネクタ 443">
          <a:extLst>
            <a:ext uri="{FF2B5EF4-FFF2-40B4-BE49-F238E27FC236}">
              <a16:creationId xmlns:a16="http://schemas.microsoft.com/office/drawing/2014/main" id="{8A464E3E-0779-40DE-9ED1-0EF6648D42B7}"/>
            </a:ext>
          </a:extLst>
        </xdr:cNvPr>
        <xdr:cNvCxnSpPr/>
      </xdr:nvCxnSpPr>
      <xdr:spPr>
        <a:xfrm>
          <a:off x="12814300" y="71807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F66A258E-2655-4E90-9077-EFB1EEC832EA}"/>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2EB288B5-2BBD-4ED4-BA6E-8394BBE1F129}"/>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C3143CE6-9119-4A4A-B27E-5D2BD5813EFC}"/>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94587157-5769-489C-92F0-58ED1B2B17EB}"/>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62610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31E69E4C-4ACE-4E5B-AFB9-E3FDD2140EA5}"/>
            </a:ext>
          </a:extLst>
        </xdr:cNvPr>
        <xdr:cNvSpPr txBox="1"/>
      </xdr:nvSpPr>
      <xdr:spPr>
        <a:xfrm>
          <a:off x="152660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51180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E440D8E6-DA96-4881-8677-DE939D5321DE}"/>
            </a:ext>
          </a:extLst>
        </xdr:cNvPr>
        <xdr:cNvSpPr txBox="1"/>
      </xdr:nvSpPr>
      <xdr:spPr>
        <a:xfrm>
          <a:off x="14389744" y="725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39750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5B42F6CC-7307-4C6F-8C83-9BA3AF2C03CB}"/>
            </a:ext>
          </a:extLst>
        </xdr:cNvPr>
        <xdr:cNvSpPr txBox="1"/>
      </xdr:nvSpPr>
      <xdr:spPr>
        <a:xfrm>
          <a:off x="13500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21789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95F0416-CB60-4B93-A888-82612E6362BB}"/>
            </a:ext>
          </a:extLst>
        </xdr:cNvPr>
        <xdr:cNvSpPr txBox="1"/>
      </xdr:nvSpPr>
      <xdr:spPr>
        <a:xfrm>
          <a:off x="12611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D3F61632-3EC5-4579-AAED-2B59AF7845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7C8BE61-EAB6-4254-A78B-24BE7A0C88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E29E108-3BFC-41C2-9926-FBE9A03AF1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723A4B1B-BF10-4A1D-AA4C-D34FB027B4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52C0FF83-0F22-46BB-BC26-79F2B32841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5F06990A-D557-4154-B5B6-F30E3F82AE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4997A24-D43C-4282-A47B-AF7B58E7D9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B7D3C77-DFBB-47C8-940C-E2AC0D829B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745A6716-A591-48FF-8725-28A8F35B44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644607A5-99A8-41ED-AEF6-19C65AA699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7BBFFED9-B9AB-4566-9486-FB3423BBF2E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411C27BA-687A-4B13-B8FA-9E9D005F538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E46A0524-E79E-4C0D-9A66-EE54E1CAD9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967792CA-7724-4B74-B93F-51D8BEDFAAD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2A3DA344-4C54-4928-B521-E7F3963A40A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EC5697F2-9F6C-4A4F-A616-4FE55B3AF38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C1146871-49B0-4C65-B591-7B1DE7898B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55FCC776-4ACA-44C2-AE00-5B67D51823F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560844E-1D8E-4511-BF17-87C6300707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B448CDC-103C-4F96-8146-D1A98612C0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68FBC2E0-B50E-46CA-AF03-F13919C1F9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8510C013-C18C-4920-AD70-C7AB462AE6FA}"/>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79CECC6E-8A13-45C3-A953-DBF76E762DB9}"/>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8F3A77FD-CEF1-4938-8EE9-ED467EE68893}"/>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83353023-184A-447D-B2E9-E85B49EC89F5}"/>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7FA8F809-193C-4DE2-A81A-A4FD1BCB1C37}"/>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4A51128-5794-4497-A6CB-AC98CE9FE68F}"/>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71E2831A-B0EA-48C5-9ECA-64E8B74FB109}"/>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79DC930-0A00-495E-8529-91F64A38CD66}"/>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BF4E760-513F-4916-9CDF-473F5A96CE1F}"/>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EE5DEB13-42E0-47D3-B378-52076B1C9DB6}"/>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48FFBA74-2D8E-45DE-B49F-B338C833AE27}"/>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C46D3A1-C71A-4D4C-BF49-E19B68EF54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66D6039-62C2-4715-8590-1D92675602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F6F8FFF-40A4-436C-A588-9531B9C528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D04742D-E20C-448E-A9A6-BA5BC0D04A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8C4D8AA-1061-457C-9DAC-ABDF53478B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90" name="楕円 489">
          <a:extLst>
            <a:ext uri="{FF2B5EF4-FFF2-40B4-BE49-F238E27FC236}">
              <a16:creationId xmlns:a16="http://schemas.microsoft.com/office/drawing/2014/main" id="{EF6BA55F-7919-418E-B924-44AB8602A0FA}"/>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B3EDD32-D1CD-4C5F-AF60-6CFCBE4A2312}"/>
            </a:ext>
          </a:extLst>
        </xdr:cNvPr>
        <xdr:cNvSpPr txBox="1"/>
      </xdr:nvSpPr>
      <xdr:spPr>
        <a:xfrm>
          <a:off x="22199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492" name="楕円 491">
          <a:extLst>
            <a:ext uri="{FF2B5EF4-FFF2-40B4-BE49-F238E27FC236}">
              <a16:creationId xmlns:a16="http://schemas.microsoft.com/office/drawing/2014/main" id="{E7206A60-0670-403C-A1C7-21821ECAC23B}"/>
            </a:ext>
          </a:extLst>
        </xdr:cNvPr>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41</xdr:row>
      <xdr:rowOff>30480</xdr:rowOff>
    </xdr:to>
    <xdr:cxnSp macro="">
      <xdr:nvCxnSpPr>
        <xdr:cNvPr id="493" name="直線コネクタ 492">
          <a:extLst>
            <a:ext uri="{FF2B5EF4-FFF2-40B4-BE49-F238E27FC236}">
              <a16:creationId xmlns:a16="http://schemas.microsoft.com/office/drawing/2014/main" id="{A3FA8DBB-A684-4DA4-82E8-7C16A3423D24}"/>
            </a:ext>
          </a:extLst>
        </xdr:cNvPr>
        <xdr:cNvCxnSpPr/>
      </xdr:nvCxnSpPr>
      <xdr:spPr>
        <a:xfrm>
          <a:off x="21323300" y="70210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494" name="楕円 493">
          <a:extLst>
            <a:ext uri="{FF2B5EF4-FFF2-40B4-BE49-F238E27FC236}">
              <a16:creationId xmlns:a16="http://schemas.microsoft.com/office/drawing/2014/main" id="{206F51B5-6261-41BC-A2DF-C7B606BFF41D}"/>
            </a:ext>
          </a:extLst>
        </xdr:cNvPr>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163068</xdr:rowOff>
    </xdr:to>
    <xdr:cxnSp macro="">
      <xdr:nvCxnSpPr>
        <xdr:cNvPr id="495" name="直線コネクタ 494">
          <a:extLst>
            <a:ext uri="{FF2B5EF4-FFF2-40B4-BE49-F238E27FC236}">
              <a16:creationId xmlns:a16="http://schemas.microsoft.com/office/drawing/2014/main" id="{4CE9326C-CF3B-4A44-9F4C-968A21CA8950}"/>
            </a:ext>
          </a:extLst>
        </xdr:cNvPr>
        <xdr:cNvCxnSpPr/>
      </xdr:nvCxnSpPr>
      <xdr:spPr>
        <a:xfrm>
          <a:off x="20434300" y="6998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91694</xdr:rowOff>
    </xdr:from>
    <xdr:to>
      <xdr:col>102</xdr:col>
      <xdr:colOff>165100</xdr:colOff>
      <xdr:row>41</xdr:row>
      <xdr:rowOff>21844</xdr:rowOff>
    </xdr:to>
    <xdr:sp macro="" textlink="">
      <xdr:nvSpPr>
        <xdr:cNvPr id="496" name="楕円 495">
          <a:extLst>
            <a:ext uri="{FF2B5EF4-FFF2-40B4-BE49-F238E27FC236}">
              <a16:creationId xmlns:a16="http://schemas.microsoft.com/office/drawing/2014/main" id="{7459CE83-DD0E-4D5E-B308-F30A1C4CA9EE}"/>
            </a:ext>
          </a:extLst>
        </xdr:cNvPr>
        <xdr:cNvSpPr/>
      </xdr:nvSpPr>
      <xdr:spPr>
        <a:xfrm>
          <a:off x="19494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142494</xdr:rowOff>
    </xdr:to>
    <xdr:cxnSp macro="">
      <xdr:nvCxnSpPr>
        <xdr:cNvPr id="497" name="直線コネクタ 496">
          <a:extLst>
            <a:ext uri="{FF2B5EF4-FFF2-40B4-BE49-F238E27FC236}">
              <a16:creationId xmlns:a16="http://schemas.microsoft.com/office/drawing/2014/main" id="{396A8951-6E6C-4091-9F50-6E76CF7A5F8F}"/>
            </a:ext>
          </a:extLst>
        </xdr:cNvPr>
        <xdr:cNvCxnSpPr/>
      </xdr:nvCxnSpPr>
      <xdr:spPr>
        <a:xfrm flipV="1">
          <a:off x="19545300" y="699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103124</xdr:rowOff>
    </xdr:from>
    <xdr:to>
      <xdr:col>98</xdr:col>
      <xdr:colOff>38100</xdr:colOff>
      <xdr:row>41</xdr:row>
      <xdr:rowOff>33274</xdr:rowOff>
    </xdr:to>
    <xdr:sp macro="" textlink="">
      <xdr:nvSpPr>
        <xdr:cNvPr id="498" name="楕円 497">
          <a:extLst>
            <a:ext uri="{FF2B5EF4-FFF2-40B4-BE49-F238E27FC236}">
              <a16:creationId xmlns:a16="http://schemas.microsoft.com/office/drawing/2014/main" id="{B421254D-68E0-44DE-B03A-9DBF10B98ED5}"/>
            </a:ext>
          </a:extLst>
        </xdr:cNvPr>
        <xdr:cNvSpPr/>
      </xdr:nvSpPr>
      <xdr:spPr>
        <a:xfrm>
          <a:off x="18605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142494</xdr:rowOff>
    </xdr:from>
    <xdr:to>
      <xdr:col>102</xdr:col>
      <xdr:colOff>114300</xdr:colOff>
      <xdr:row>40</xdr:row>
      <xdr:rowOff>153924</xdr:rowOff>
    </xdr:to>
    <xdr:cxnSp macro="">
      <xdr:nvCxnSpPr>
        <xdr:cNvPr id="499" name="直線コネクタ 498">
          <a:extLst>
            <a:ext uri="{FF2B5EF4-FFF2-40B4-BE49-F238E27FC236}">
              <a16:creationId xmlns:a16="http://schemas.microsoft.com/office/drawing/2014/main" id="{7158DC17-FACA-456C-A6AC-29DF38846312}"/>
            </a:ext>
          </a:extLst>
        </xdr:cNvPr>
        <xdr:cNvCxnSpPr/>
      </xdr:nvCxnSpPr>
      <xdr:spPr>
        <a:xfrm flipV="1">
          <a:off x="18656300" y="70004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EBF0ACA-43FE-4E5C-9961-E64C1F050826}"/>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80D94F6C-4E53-44C1-9365-CFB3382DBF1A}"/>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D6CC6B85-39B8-489F-90C4-CE999D8B0D8F}"/>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EEC85F71-ED6A-44F4-A552-E865FB58A38F}"/>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1E4DD86-706E-4290-983F-1BC1F7CB5BA5}"/>
            </a:ext>
          </a:extLst>
        </xdr:cNvPr>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67A4D177-D93A-4D3A-8BBB-48D53EA8B8A6}"/>
            </a:ext>
          </a:extLst>
        </xdr:cNvPr>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12971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102BA3B-3EB7-4DF9-8F26-22CA2CB35CED}"/>
            </a:ext>
          </a:extLst>
        </xdr:cNvPr>
        <xdr:cNvSpPr txBox="1"/>
      </xdr:nvSpPr>
      <xdr:spPr>
        <a:xfrm>
          <a:off x="193104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24401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36FB2547-966E-443E-B663-5BA2F5BB0BB6}"/>
            </a:ext>
          </a:extLst>
        </xdr:cNvPr>
        <xdr:cNvSpPr txBox="1"/>
      </xdr:nvSpPr>
      <xdr:spPr>
        <a:xfrm>
          <a:off x="18421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A87BB96-073A-450C-953F-60ED07707C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92506ED-025F-4260-8BBC-83D6B9C626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9FB2E3B-CF9A-41E1-A5AF-F18C503EE0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DEBB967-3497-4DA9-9286-0F05E9E212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3A5EB6C-D5EF-4D15-885F-B81217ECEC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8B039814-E05A-4578-8465-5D9C5C7E32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7BB8249-DCEA-4E2E-A210-0351B9267A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F8681B0C-4DCE-46B4-871C-D2DB393426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AB74D27D-7F85-45C4-8DAC-2ED0E95B11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6F2F5A1-1208-48DD-B5B3-D7AE3D5C45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450CF83-76A5-47C2-8D6F-5DA49365C1A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5DD01B4-B08F-43DE-849B-CC4CAAB41F1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3BFF2F48-1E34-413A-9A35-EB4383F7A66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B785C6B8-63A7-42F4-B51D-F974BB7BB7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6530AC89-3C0F-41B1-8630-7053B6AC7C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FE651E35-A92F-4702-BCE1-E3ADAC12E94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B7592CFB-311F-463D-BFDC-8F1A38E2E81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CEC2F7B-E729-4277-86C6-133ABA7565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B4B263A9-79D2-43C6-A9E3-3194DE0A8A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3B827475-1916-4B22-8DFF-B4A1CC89869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A2C17622-6DE5-44AB-9080-1F2EF2B530A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C7B9A32-1051-43AB-8232-E25ACB7F32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9EC5140-5B2C-47FC-B5E1-04B35414DEB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B935FED-5F2E-47CB-B7B0-14A491842E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F6E19695-A211-4016-9856-17549529D471}"/>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E4DE2CC-3E1B-4797-A199-109B43A26942}"/>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26E81EF5-0282-43EA-9F91-8BF0C46F0389}"/>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9F0D1A5-CD70-4CE4-A579-1C6BD6B24542}"/>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41B603C4-2093-4DC1-80B0-7B18F6948CFF}"/>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3334A209-7FA1-4DB4-8095-F29F30A3D8B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9C72B59D-D61D-43D9-99AF-86F9148EC22A}"/>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F23F3119-FF8A-4B9D-A007-61FEAE4809D3}"/>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56611639-04F4-4BD7-B6FC-31F1DF91F26A}"/>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941D448E-D827-42CB-B2D5-7EE8B4265AC6}"/>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CF59FBB7-FAAF-47EA-AE69-D4F88E25FB3A}"/>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62E8276-B7B2-4CB5-AE58-0A12508468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1772B82-8DB2-4AB3-924B-B3BBFCCB66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B170874-084F-4B7D-964E-CAA8FA748F7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1416CC4-8B10-4A5C-B0EF-321F7CBD37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D1B02FB-4616-4237-B3E5-F8F7E90A8D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548" name="楕円 547">
          <a:extLst>
            <a:ext uri="{FF2B5EF4-FFF2-40B4-BE49-F238E27FC236}">
              <a16:creationId xmlns:a16="http://schemas.microsoft.com/office/drawing/2014/main" id="{FC7D4215-329D-4823-A6A7-857C3305258E}"/>
            </a:ext>
          </a:extLst>
        </xdr:cNvPr>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0EDDF96-7524-4635-BBC8-6B417E771389}"/>
            </a:ext>
          </a:extLst>
        </xdr:cNvPr>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550" name="楕円 549">
          <a:extLst>
            <a:ext uri="{FF2B5EF4-FFF2-40B4-BE49-F238E27FC236}">
              <a16:creationId xmlns:a16="http://schemas.microsoft.com/office/drawing/2014/main" id="{0A308EFA-ADF5-4DED-89AA-508A625A18BB}"/>
            </a:ext>
          </a:extLst>
        </xdr:cNvPr>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83820</xdr:rowOff>
    </xdr:to>
    <xdr:cxnSp macro="">
      <xdr:nvCxnSpPr>
        <xdr:cNvPr id="551" name="直線コネクタ 550">
          <a:extLst>
            <a:ext uri="{FF2B5EF4-FFF2-40B4-BE49-F238E27FC236}">
              <a16:creationId xmlns:a16="http://schemas.microsoft.com/office/drawing/2014/main" id="{81A822D2-9D83-4B9E-B5B0-21490DC7A1EB}"/>
            </a:ext>
          </a:extLst>
        </xdr:cNvPr>
        <xdr:cNvCxnSpPr/>
      </xdr:nvCxnSpPr>
      <xdr:spPr>
        <a:xfrm>
          <a:off x="15481300" y="10685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52" name="楕円 551">
          <a:extLst>
            <a:ext uri="{FF2B5EF4-FFF2-40B4-BE49-F238E27FC236}">
              <a16:creationId xmlns:a16="http://schemas.microsoft.com/office/drawing/2014/main" id="{C633E899-5D50-4856-8C89-4E156CB40D6C}"/>
            </a:ext>
          </a:extLst>
        </xdr:cNvPr>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32385</xdr:rowOff>
    </xdr:from>
    <xdr:to>
      <xdr:col>81</xdr:col>
      <xdr:colOff>50800</xdr:colOff>
      <xdr:row>62</xdr:row>
      <xdr:rowOff>55245</xdr:rowOff>
    </xdr:to>
    <xdr:cxnSp macro="">
      <xdr:nvCxnSpPr>
        <xdr:cNvPr id="553" name="直線コネクタ 552">
          <a:extLst>
            <a:ext uri="{FF2B5EF4-FFF2-40B4-BE49-F238E27FC236}">
              <a16:creationId xmlns:a16="http://schemas.microsoft.com/office/drawing/2014/main" id="{EC0E4714-9996-4814-AAB3-8B071FFCB484}"/>
            </a:ext>
          </a:extLst>
        </xdr:cNvPr>
        <xdr:cNvCxnSpPr/>
      </xdr:nvCxnSpPr>
      <xdr:spPr>
        <a:xfrm>
          <a:off x="14592300" y="10662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54" name="楕円 553">
          <a:extLst>
            <a:ext uri="{FF2B5EF4-FFF2-40B4-BE49-F238E27FC236}">
              <a16:creationId xmlns:a16="http://schemas.microsoft.com/office/drawing/2014/main" id="{A5EF5148-06D3-420F-AF9A-8276D1787CB4}"/>
            </a:ext>
          </a:extLst>
        </xdr:cNvPr>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32385</xdr:rowOff>
    </xdr:to>
    <xdr:cxnSp macro="">
      <xdr:nvCxnSpPr>
        <xdr:cNvPr id="555" name="直線コネクタ 554">
          <a:extLst>
            <a:ext uri="{FF2B5EF4-FFF2-40B4-BE49-F238E27FC236}">
              <a16:creationId xmlns:a16="http://schemas.microsoft.com/office/drawing/2014/main" id="{2DAE54D1-F0B3-4A55-9FE7-100700C55BD4}"/>
            </a:ext>
          </a:extLst>
        </xdr:cNvPr>
        <xdr:cNvCxnSpPr/>
      </xdr:nvCxnSpPr>
      <xdr:spPr>
        <a:xfrm>
          <a:off x="13703300" y="106527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107315</xdr:rowOff>
    </xdr:from>
    <xdr:to>
      <xdr:col>67</xdr:col>
      <xdr:colOff>101600</xdr:colOff>
      <xdr:row>62</xdr:row>
      <xdr:rowOff>37465</xdr:rowOff>
    </xdr:to>
    <xdr:sp macro="" textlink="">
      <xdr:nvSpPr>
        <xdr:cNvPr id="556" name="楕円 555">
          <a:extLst>
            <a:ext uri="{FF2B5EF4-FFF2-40B4-BE49-F238E27FC236}">
              <a16:creationId xmlns:a16="http://schemas.microsoft.com/office/drawing/2014/main" id="{24BC93D2-349B-4A0B-8995-7FE13A43D9F7}"/>
            </a:ext>
          </a:extLst>
        </xdr:cNvPr>
        <xdr:cNvSpPr/>
      </xdr:nvSpPr>
      <xdr:spPr>
        <a:xfrm>
          <a:off x="12763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158115</xdr:rowOff>
    </xdr:from>
    <xdr:to>
      <xdr:col>71</xdr:col>
      <xdr:colOff>177800</xdr:colOff>
      <xdr:row>62</xdr:row>
      <xdr:rowOff>22860</xdr:rowOff>
    </xdr:to>
    <xdr:cxnSp macro="">
      <xdr:nvCxnSpPr>
        <xdr:cNvPr id="557" name="直線コネクタ 556">
          <a:extLst>
            <a:ext uri="{FF2B5EF4-FFF2-40B4-BE49-F238E27FC236}">
              <a16:creationId xmlns:a16="http://schemas.microsoft.com/office/drawing/2014/main" id="{E3CD8DFF-E7BB-40F9-954A-49487C9D3F51}"/>
            </a:ext>
          </a:extLst>
        </xdr:cNvPr>
        <xdr:cNvCxnSpPr/>
      </xdr:nvCxnSpPr>
      <xdr:spPr>
        <a:xfrm>
          <a:off x="12814300" y="10616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78C49DB9-4C19-4DE1-9AC0-A38AB091011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F92461D6-8FEA-445A-BBB8-E6AFF5D048D5}"/>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043E7385-D24E-40F6-838D-D9AFFDB8C304}"/>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984C2A04-A99B-422D-B7EB-F5807DBBBB6D}"/>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562" name="n_1mainValue【学校施設】&#10;有形固定資産減価償却率">
          <a:extLst>
            <a:ext uri="{FF2B5EF4-FFF2-40B4-BE49-F238E27FC236}">
              <a16:creationId xmlns:a16="http://schemas.microsoft.com/office/drawing/2014/main" id="{CE515BA3-3C3B-44FC-9A36-10B8CF293CE5}"/>
            </a:ext>
          </a:extLst>
        </xdr:cNvPr>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63" name="n_2mainValue【学校施設】&#10;有形固定資産減価償却率">
          <a:extLst>
            <a:ext uri="{FF2B5EF4-FFF2-40B4-BE49-F238E27FC236}">
              <a16:creationId xmlns:a16="http://schemas.microsoft.com/office/drawing/2014/main" id="{4A04A761-2C0F-4751-BF49-5CF258907E92}"/>
            </a:ext>
          </a:extLst>
        </xdr:cNvPr>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64" name="n_3mainValue【学校施設】&#10;有形固定資産減価償却率">
          <a:extLst>
            <a:ext uri="{FF2B5EF4-FFF2-40B4-BE49-F238E27FC236}">
              <a16:creationId xmlns:a16="http://schemas.microsoft.com/office/drawing/2014/main" id="{9375226F-1905-467D-B116-9D1CD69C272D}"/>
            </a:ext>
          </a:extLst>
        </xdr:cNvPr>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28592</xdr:rowOff>
    </xdr:from>
    <xdr:ext cx="405111" cy="259045"/>
    <xdr:sp macro="" textlink="">
      <xdr:nvSpPr>
        <xdr:cNvPr id="565" name="n_4mainValue【学校施設】&#10;有形固定資産減価償却率">
          <a:extLst>
            <a:ext uri="{FF2B5EF4-FFF2-40B4-BE49-F238E27FC236}">
              <a16:creationId xmlns:a16="http://schemas.microsoft.com/office/drawing/2014/main" id="{4DEF444C-4EEF-4F2E-9B62-AC6B362AA2CD}"/>
            </a:ext>
          </a:extLst>
        </xdr:cNvPr>
        <xdr:cNvSpPr txBox="1"/>
      </xdr:nvSpPr>
      <xdr:spPr>
        <a:xfrm>
          <a:off x="12611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59014E94-A2B2-4054-95B5-EAC8E44146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5F05377A-9CFD-4797-91A8-770062AE9C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E88A2B4-87B5-4CFA-B583-4584216905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30CEF13-D22D-4EFC-B773-BF888220226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69F20D2-3B52-42E3-849F-95F1DA3F0E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6C42DDA-FAAB-4ED8-83B9-48A21A8B80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942579A-1777-46E4-8F44-5113D01F14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1284DEC8-29C6-49EA-BC94-7054463F6E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811074C-E984-4A6C-9303-2299CF1197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C089A819-B553-448D-A614-931341FDBB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C6030EA7-E904-4DF0-9D5C-69C10B68EF2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88D2C48C-D1CA-4319-9224-B6E71CF0903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1A28FAF4-6841-47B0-84DB-90E18835135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C638D7D3-F9CC-4EF2-B9D0-1FFDC0537F1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542CE24C-7C19-43B6-9E44-F5975431A82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4847DAAA-971E-41FF-AAC3-D62AACF48DF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851C0BE6-CC91-4EAE-9E8B-ED79037B966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D0EBBFE8-B083-417E-9A02-6DD44E0549D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2C2AE37D-9D1C-42C4-BD3C-DB8B65BE3EF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5F41B95A-8F83-4CA6-8FF4-4CB59FC95C8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8AEB3B1C-C427-4D36-90AF-52C1FAFF22F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5B1EC147-1CC2-4979-8A4F-DD2C648977E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5D73E932-1846-4077-8D71-78C9C7E1D78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920A6A69-E4EB-4672-BF43-F999E7609B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EB0B2232-2156-4F58-96F8-6AC598B9E7C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CD768B82-1447-4F2C-97B6-3C06886D7D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FBA153CE-C519-49D3-A888-03973E4904CC}"/>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B3F47E6-F633-4FD2-9653-34735FF04FE2}"/>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7CDB15C1-CCC3-4F98-845E-B7BF352FBC62}"/>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E1A9F5E5-BF6E-41E0-8407-FAAA8495527B}"/>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D49BDD5D-F85F-456F-811F-6BD70AD842AC}"/>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E766172E-A381-4D81-8945-CFA085D16D49}"/>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429D0F32-A02F-47B1-AA8F-CDC9EF9534EC}"/>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86EB4948-0CBF-48A5-9655-D31395DD624A}"/>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E41CF4CA-4E28-4555-8212-DBD59F1B5C4C}"/>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C6246CA1-C25E-4DAE-B870-0EE551923AE6}"/>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E87BFC6E-D4EF-42D2-9759-300B403DD359}"/>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F1337A3-0775-4A85-80C2-9BA482265A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51EE6E4-4B7E-4C7E-B0D0-EC710C7030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20B4C47-3235-4D38-9A3D-73B9E53724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AA0D5B3-613D-4F7D-ADBA-4645397896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537E95F-BF32-4478-BD69-2BC0DDB8EE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165390</xdr:rowOff>
    </xdr:from>
    <xdr:to>
      <xdr:col>116</xdr:col>
      <xdr:colOff>114300</xdr:colOff>
      <xdr:row>59</xdr:row>
      <xdr:rowOff>95540</xdr:rowOff>
    </xdr:to>
    <xdr:sp macro="" textlink="">
      <xdr:nvSpPr>
        <xdr:cNvPr id="608" name="楕円 607">
          <a:extLst>
            <a:ext uri="{FF2B5EF4-FFF2-40B4-BE49-F238E27FC236}">
              <a16:creationId xmlns:a16="http://schemas.microsoft.com/office/drawing/2014/main" id="{43025121-A64B-473C-BB7B-F44531AA9268}"/>
            </a:ext>
          </a:extLst>
        </xdr:cNvPr>
        <xdr:cNvSpPr/>
      </xdr:nvSpPr>
      <xdr:spPr>
        <a:xfrm>
          <a:off x="22110700" y="101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16817</xdr:rowOff>
    </xdr:from>
    <xdr:ext cx="469744" cy="259045"/>
    <xdr:sp macro="" textlink="">
      <xdr:nvSpPr>
        <xdr:cNvPr id="609" name="【学校施設】&#10;一人当たり面積該当値テキスト">
          <a:extLst>
            <a:ext uri="{FF2B5EF4-FFF2-40B4-BE49-F238E27FC236}">
              <a16:creationId xmlns:a16="http://schemas.microsoft.com/office/drawing/2014/main" id="{C29CD378-C83A-4091-A441-31BE27DB4532}"/>
            </a:ext>
          </a:extLst>
        </xdr:cNvPr>
        <xdr:cNvSpPr txBox="1"/>
      </xdr:nvSpPr>
      <xdr:spPr>
        <a:xfrm>
          <a:off x="22199600" y="99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12881</xdr:rowOff>
    </xdr:from>
    <xdr:to>
      <xdr:col>112</xdr:col>
      <xdr:colOff>38100</xdr:colOff>
      <xdr:row>59</xdr:row>
      <xdr:rowOff>114481</xdr:rowOff>
    </xdr:to>
    <xdr:sp macro="" textlink="">
      <xdr:nvSpPr>
        <xdr:cNvPr id="610" name="楕円 609">
          <a:extLst>
            <a:ext uri="{FF2B5EF4-FFF2-40B4-BE49-F238E27FC236}">
              <a16:creationId xmlns:a16="http://schemas.microsoft.com/office/drawing/2014/main" id="{A5395B16-A1FF-4E43-8B5B-203E164E5B10}"/>
            </a:ext>
          </a:extLst>
        </xdr:cNvPr>
        <xdr:cNvSpPr/>
      </xdr:nvSpPr>
      <xdr:spPr>
        <a:xfrm>
          <a:off x="21272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44740</xdr:rowOff>
    </xdr:from>
    <xdr:to>
      <xdr:col>116</xdr:col>
      <xdr:colOff>63500</xdr:colOff>
      <xdr:row>59</xdr:row>
      <xdr:rowOff>63681</xdr:rowOff>
    </xdr:to>
    <xdr:cxnSp macro="">
      <xdr:nvCxnSpPr>
        <xdr:cNvPr id="611" name="直線コネクタ 610">
          <a:extLst>
            <a:ext uri="{FF2B5EF4-FFF2-40B4-BE49-F238E27FC236}">
              <a16:creationId xmlns:a16="http://schemas.microsoft.com/office/drawing/2014/main" id="{971DE022-8B25-4A0D-B8C4-F9F25E72D6B8}"/>
            </a:ext>
          </a:extLst>
        </xdr:cNvPr>
        <xdr:cNvCxnSpPr/>
      </xdr:nvCxnSpPr>
      <xdr:spPr>
        <a:xfrm flipV="1">
          <a:off x="21323300" y="10160290"/>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119344</xdr:rowOff>
    </xdr:from>
    <xdr:to>
      <xdr:col>107</xdr:col>
      <xdr:colOff>101600</xdr:colOff>
      <xdr:row>60</xdr:row>
      <xdr:rowOff>49494</xdr:rowOff>
    </xdr:to>
    <xdr:sp macro="" textlink="">
      <xdr:nvSpPr>
        <xdr:cNvPr id="612" name="楕円 611">
          <a:extLst>
            <a:ext uri="{FF2B5EF4-FFF2-40B4-BE49-F238E27FC236}">
              <a16:creationId xmlns:a16="http://schemas.microsoft.com/office/drawing/2014/main" id="{26BAC9BB-7947-4903-A8F6-AE7F9C4D04A9}"/>
            </a:ext>
          </a:extLst>
        </xdr:cNvPr>
        <xdr:cNvSpPr/>
      </xdr:nvSpPr>
      <xdr:spPr>
        <a:xfrm>
          <a:off x="20383500" y="102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63681</xdr:rowOff>
    </xdr:from>
    <xdr:to>
      <xdr:col>111</xdr:col>
      <xdr:colOff>177800</xdr:colOff>
      <xdr:row>59</xdr:row>
      <xdr:rowOff>170144</xdr:rowOff>
    </xdr:to>
    <xdr:cxnSp macro="">
      <xdr:nvCxnSpPr>
        <xdr:cNvPr id="613" name="直線コネクタ 612">
          <a:extLst>
            <a:ext uri="{FF2B5EF4-FFF2-40B4-BE49-F238E27FC236}">
              <a16:creationId xmlns:a16="http://schemas.microsoft.com/office/drawing/2014/main" id="{AF9DBCF0-66AF-4E30-9345-80FB6CE2C798}"/>
            </a:ext>
          </a:extLst>
        </xdr:cNvPr>
        <xdr:cNvCxnSpPr/>
      </xdr:nvCxnSpPr>
      <xdr:spPr>
        <a:xfrm flipV="1">
          <a:off x="20434300" y="10179231"/>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128488</xdr:rowOff>
    </xdr:from>
    <xdr:to>
      <xdr:col>102</xdr:col>
      <xdr:colOff>165100</xdr:colOff>
      <xdr:row>60</xdr:row>
      <xdr:rowOff>58638</xdr:rowOff>
    </xdr:to>
    <xdr:sp macro="" textlink="">
      <xdr:nvSpPr>
        <xdr:cNvPr id="614" name="楕円 613">
          <a:extLst>
            <a:ext uri="{FF2B5EF4-FFF2-40B4-BE49-F238E27FC236}">
              <a16:creationId xmlns:a16="http://schemas.microsoft.com/office/drawing/2014/main" id="{7E12D1E7-E350-4E2B-A60F-542EB15D361A}"/>
            </a:ext>
          </a:extLst>
        </xdr:cNvPr>
        <xdr:cNvSpPr/>
      </xdr:nvSpPr>
      <xdr:spPr>
        <a:xfrm>
          <a:off x="19494500" y="102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170144</xdr:rowOff>
    </xdr:from>
    <xdr:to>
      <xdr:col>107</xdr:col>
      <xdr:colOff>50800</xdr:colOff>
      <xdr:row>60</xdr:row>
      <xdr:rowOff>7838</xdr:rowOff>
    </xdr:to>
    <xdr:cxnSp macro="">
      <xdr:nvCxnSpPr>
        <xdr:cNvPr id="615" name="直線コネクタ 614">
          <a:extLst>
            <a:ext uri="{FF2B5EF4-FFF2-40B4-BE49-F238E27FC236}">
              <a16:creationId xmlns:a16="http://schemas.microsoft.com/office/drawing/2014/main" id="{AD98EDAA-B361-4604-AC9A-8BB01BF7CA98}"/>
            </a:ext>
          </a:extLst>
        </xdr:cNvPr>
        <xdr:cNvCxnSpPr/>
      </xdr:nvCxnSpPr>
      <xdr:spPr>
        <a:xfrm flipV="1">
          <a:off x="19545300" y="102856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147429</xdr:rowOff>
    </xdr:from>
    <xdr:to>
      <xdr:col>98</xdr:col>
      <xdr:colOff>38100</xdr:colOff>
      <xdr:row>60</xdr:row>
      <xdr:rowOff>77579</xdr:rowOff>
    </xdr:to>
    <xdr:sp macro="" textlink="">
      <xdr:nvSpPr>
        <xdr:cNvPr id="616" name="楕円 615">
          <a:extLst>
            <a:ext uri="{FF2B5EF4-FFF2-40B4-BE49-F238E27FC236}">
              <a16:creationId xmlns:a16="http://schemas.microsoft.com/office/drawing/2014/main" id="{4002D191-7D23-45C9-A946-41FC9D1BFCFB}"/>
            </a:ext>
          </a:extLst>
        </xdr:cNvPr>
        <xdr:cNvSpPr/>
      </xdr:nvSpPr>
      <xdr:spPr>
        <a:xfrm>
          <a:off x="186055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7838</xdr:rowOff>
    </xdr:from>
    <xdr:to>
      <xdr:col>102</xdr:col>
      <xdr:colOff>114300</xdr:colOff>
      <xdr:row>60</xdr:row>
      <xdr:rowOff>26779</xdr:rowOff>
    </xdr:to>
    <xdr:cxnSp macro="">
      <xdr:nvCxnSpPr>
        <xdr:cNvPr id="617" name="直線コネクタ 616">
          <a:extLst>
            <a:ext uri="{FF2B5EF4-FFF2-40B4-BE49-F238E27FC236}">
              <a16:creationId xmlns:a16="http://schemas.microsoft.com/office/drawing/2014/main" id="{2D9A97BB-1B49-4538-88A8-ED18689E9610}"/>
            </a:ext>
          </a:extLst>
        </xdr:cNvPr>
        <xdr:cNvCxnSpPr/>
      </xdr:nvCxnSpPr>
      <xdr:spPr>
        <a:xfrm flipV="1">
          <a:off x="18656300" y="10294838"/>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F13E8F4B-BF7C-45D4-9AD5-594B51A73EA4}"/>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3CD7E56D-B0B8-4948-96A3-711854B0F394}"/>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90BEA3F8-72CE-491E-AD0F-54BFBD1582BD}"/>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B43234E5-1F42-4B81-8C88-2B89014B8408}"/>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131008</xdr:rowOff>
    </xdr:from>
    <xdr:ext cx="469744" cy="259045"/>
    <xdr:sp macro="" textlink="">
      <xdr:nvSpPr>
        <xdr:cNvPr id="622" name="n_1mainValue【学校施設】&#10;一人当たり面積">
          <a:extLst>
            <a:ext uri="{FF2B5EF4-FFF2-40B4-BE49-F238E27FC236}">
              <a16:creationId xmlns:a16="http://schemas.microsoft.com/office/drawing/2014/main" id="{F91D49B9-A237-4CD2-840C-D67551BFC70E}"/>
            </a:ext>
          </a:extLst>
        </xdr:cNvPr>
        <xdr:cNvSpPr txBox="1"/>
      </xdr:nvSpPr>
      <xdr:spPr>
        <a:xfrm>
          <a:off x="21075727" y="990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66021</xdr:rowOff>
    </xdr:from>
    <xdr:ext cx="469744" cy="259045"/>
    <xdr:sp macro="" textlink="">
      <xdr:nvSpPr>
        <xdr:cNvPr id="623" name="n_2mainValue【学校施設】&#10;一人当たり面積">
          <a:extLst>
            <a:ext uri="{FF2B5EF4-FFF2-40B4-BE49-F238E27FC236}">
              <a16:creationId xmlns:a16="http://schemas.microsoft.com/office/drawing/2014/main" id="{192B9B60-E7D5-4048-A0E7-E8F5AEADDED3}"/>
            </a:ext>
          </a:extLst>
        </xdr:cNvPr>
        <xdr:cNvSpPr txBox="1"/>
      </xdr:nvSpPr>
      <xdr:spPr>
        <a:xfrm>
          <a:off x="20199427" y="1001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75165</xdr:rowOff>
    </xdr:from>
    <xdr:ext cx="469744" cy="259045"/>
    <xdr:sp macro="" textlink="">
      <xdr:nvSpPr>
        <xdr:cNvPr id="624" name="n_3mainValue【学校施設】&#10;一人当たり面積">
          <a:extLst>
            <a:ext uri="{FF2B5EF4-FFF2-40B4-BE49-F238E27FC236}">
              <a16:creationId xmlns:a16="http://schemas.microsoft.com/office/drawing/2014/main" id="{2349D655-C3C6-4B5F-BFA8-4CD77D9DC232}"/>
            </a:ext>
          </a:extLst>
        </xdr:cNvPr>
        <xdr:cNvSpPr txBox="1"/>
      </xdr:nvSpPr>
      <xdr:spPr>
        <a:xfrm>
          <a:off x="19310427" y="1001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94106</xdr:rowOff>
    </xdr:from>
    <xdr:ext cx="469744" cy="259045"/>
    <xdr:sp macro="" textlink="">
      <xdr:nvSpPr>
        <xdr:cNvPr id="625" name="n_4mainValue【学校施設】&#10;一人当たり面積">
          <a:extLst>
            <a:ext uri="{FF2B5EF4-FFF2-40B4-BE49-F238E27FC236}">
              <a16:creationId xmlns:a16="http://schemas.microsoft.com/office/drawing/2014/main" id="{ED5B9501-CD2C-4D7B-8361-7C77C3661177}"/>
            </a:ext>
          </a:extLst>
        </xdr:cNvPr>
        <xdr:cNvSpPr txBox="1"/>
      </xdr:nvSpPr>
      <xdr:spPr>
        <a:xfrm>
          <a:off x="18421427" y="100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267D20A-8FC7-4D71-A9C3-77D3F0797F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04B69CA-FB3F-450E-9464-096EB1478D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43F191A-112B-411F-918D-A1E3C82722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C78DEC04-6F9A-4530-BF02-657D4B3D2A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15DFD858-7F28-4A9C-AB51-063FE616DD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EEE5211-3120-42EC-BAE2-621A831F73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DFBDF2E-1C76-4151-9CD9-9DB1F59925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2A29FDB8-C638-44DE-8815-01186B57B03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B746C8B-E0ED-4FD9-9B92-F5A777BFDB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22E41987-468C-43A9-B52E-954631E06B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17E47EBA-E7D1-40A0-BFFF-040153F664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828ED660-A7E8-4542-8410-A05A2FFB6F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7F49EA82-9910-40F1-A329-16C8C66F9B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9FDA7AA8-2472-4C41-A995-29BFB5F803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6FA86EF9-85BC-4256-A7AA-560599E16B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5925B794-7A66-4899-9ACB-80058F64DC3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1E07BE56-11E4-4172-8B43-226BA4F774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290564FC-CB68-46E8-8601-7F2379710C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8BD6007-5E08-4469-AA26-A8816E6F62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856457EB-82BD-4A90-9CB2-779E721B6D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E2C70C75-D595-432F-B7A1-85356CA6C9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BB7E2D6-6452-4212-8A6D-57DAA523FB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0E89E10-8890-4332-A3A7-EB815C2B37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D546D555-3F78-4C81-B2CC-C0D8596E50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11182D54-16F6-484E-A3F0-DF1F133ECF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E5D4095-21E7-49CB-9044-D471075C2C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36CB6007-8D30-407C-8862-E4314D53F2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49136C0E-9602-4ACB-ADAA-9C1FAA75868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F210C146-4CC0-406B-B0FE-1AEA6EC3B21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8DA40CF4-44E0-4B40-89BE-1295FE6DA9A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B570A2A9-B251-45A3-A9D2-5B3B23518A7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51645609-2CD0-4905-ABC0-C4531B35CBE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CB6DDFA7-6EA2-495B-A535-78EFBE4042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CC9FF7D4-34CF-431D-9F09-9DA56725FE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3BAE4889-E056-4536-AA27-3E834CD2C1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5D207F63-5988-4826-A3F4-6EE84C9152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51B71AFB-7002-4147-9DC5-11A2A118A35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5F4FDCEF-8BD5-4C70-A2B4-2A532389A2D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1D09BDE-2D59-433F-89D5-060DBFABB22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182E431D-0D9D-48B7-AD3C-19AC485376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16CE4237-602B-4FDD-AA3D-1E3B7BE9D8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1341E2D-1249-4FE2-9CB6-F5FC964558DC}"/>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7B048DAA-9CB0-4147-BBF9-7185E50C327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5CB81484-79D6-4F4D-8405-0402A6812CFB}"/>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BFFF91A0-5CAB-4C6F-89DC-C679CF694C82}"/>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F4324208-8FE7-4928-AC12-E46E39196EEC}"/>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69AA343-ACC3-48F1-8D7D-C23C71515D49}"/>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A1B8BBCA-E5B3-4D93-A453-8FD62E0A9FD5}"/>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4BC34373-8AAA-4CCF-9827-D6476377748D}"/>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7529F5EB-10E0-46D3-8CDE-71E67C15F1C6}"/>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FD7FE68A-ABB4-473B-9F5B-4BFBE64E150D}"/>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6AA92042-F044-4C4F-BCE3-3ED22023566C}"/>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F528144-8173-4A4C-A76D-68919DFE65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9BC3794-C8D8-4688-B115-EDB0386E34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3995D0B-6681-422F-8C3F-DA4BBED625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4BB6284-FA4A-4852-AA85-E2A60875C6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A79A13A-A786-4567-8D0A-96C388C81C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683" name="楕円 682">
          <a:extLst>
            <a:ext uri="{FF2B5EF4-FFF2-40B4-BE49-F238E27FC236}">
              <a16:creationId xmlns:a16="http://schemas.microsoft.com/office/drawing/2014/main" id="{35B5AF8C-FACE-4D40-A97E-C9A1284E77FD}"/>
            </a:ext>
          </a:extLst>
        </xdr:cNvPr>
        <xdr:cNvSpPr/>
      </xdr:nvSpPr>
      <xdr:spPr>
        <a:xfrm>
          <a:off x="16268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684" name="【公民館】&#10;有形固定資産減価償却率該当値テキスト">
          <a:extLst>
            <a:ext uri="{FF2B5EF4-FFF2-40B4-BE49-F238E27FC236}">
              <a16:creationId xmlns:a16="http://schemas.microsoft.com/office/drawing/2014/main" id="{D0A17622-268E-4E9B-B8E9-0E91C06241E2}"/>
            </a:ext>
          </a:extLst>
        </xdr:cNvPr>
        <xdr:cNvSpPr txBox="1"/>
      </xdr:nvSpPr>
      <xdr:spPr>
        <a:xfrm>
          <a:off x="16357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685" name="楕円 684">
          <a:extLst>
            <a:ext uri="{FF2B5EF4-FFF2-40B4-BE49-F238E27FC236}">
              <a16:creationId xmlns:a16="http://schemas.microsoft.com/office/drawing/2014/main" id="{853AB031-419B-4829-B8C4-E5D2E129591D}"/>
            </a:ext>
          </a:extLst>
        </xdr:cNvPr>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95794</xdr:rowOff>
    </xdr:to>
    <xdr:cxnSp macro="">
      <xdr:nvCxnSpPr>
        <xdr:cNvPr id="686" name="直線コネクタ 685">
          <a:extLst>
            <a:ext uri="{FF2B5EF4-FFF2-40B4-BE49-F238E27FC236}">
              <a16:creationId xmlns:a16="http://schemas.microsoft.com/office/drawing/2014/main" id="{9A9795FE-858A-454D-A370-5A7345FA8546}"/>
            </a:ext>
          </a:extLst>
        </xdr:cNvPr>
        <xdr:cNvCxnSpPr/>
      </xdr:nvCxnSpPr>
      <xdr:spPr>
        <a:xfrm>
          <a:off x="15481300" y="182384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687" name="楕円 686">
          <a:extLst>
            <a:ext uri="{FF2B5EF4-FFF2-40B4-BE49-F238E27FC236}">
              <a16:creationId xmlns:a16="http://schemas.microsoft.com/office/drawing/2014/main" id="{4DAB6228-97C0-4867-9F3A-6ADF0486E092}"/>
            </a:ext>
          </a:extLst>
        </xdr:cNvPr>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107</xdr:row>
      <xdr:rowOff>146413</xdr:rowOff>
    </xdr:to>
    <xdr:cxnSp macro="">
      <xdr:nvCxnSpPr>
        <xdr:cNvPr id="688" name="直線コネクタ 687">
          <a:extLst>
            <a:ext uri="{FF2B5EF4-FFF2-40B4-BE49-F238E27FC236}">
              <a16:creationId xmlns:a16="http://schemas.microsoft.com/office/drawing/2014/main" id="{BE2BFDBA-AC51-4B6A-987C-E7D657486188}"/>
            </a:ext>
          </a:extLst>
        </xdr:cNvPr>
        <xdr:cNvCxnSpPr/>
      </xdr:nvCxnSpPr>
      <xdr:spPr>
        <a:xfrm flipV="1">
          <a:off x="14592300" y="18238470"/>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111942</xdr:rowOff>
    </xdr:from>
    <xdr:to>
      <xdr:col>72</xdr:col>
      <xdr:colOff>38100</xdr:colOff>
      <xdr:row>108</xdr:row>
      <xdr:rowOff>42092</xdr:rowOff>
    </xdr:to>
    <xdr:sp macro="" textlink="">
      <xdr:nvSpPr>
        <xdr:cNvPr id="689" name="楕円 688">
          <a:extLst>
            <a:ext uri="{FF2B5EF4-FFF2-40B4-BE49-F238E27FC236}">
              <a16:creationId xmlns:a16="http://schemas.microsoft.com/office/drawing/2014/main" id="{B343C6DA-C986-4242-9BCD-0125F2ED266A}"/>
            </a:ext>
          </a:extLst>
        </xdr:cNvPr>
        <xdr:cNvSpPr/>
      </xdr:nvSpPr>
      <xdr:spPr>
        <a:xfrm>
          <a:off x="1365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107</xdr:row>
      <xdr:rowOff>162742</xdr:rowOff>
    </xdr:to>
    <xdr:cxnSp macro="">
      <xdr:nvCxnSpPr>
        <xdr:cNvPr id="690" name="直線コネクタ 689">
          <a:extLst>
            <a:ext uri="{FF2B5EF4-FFF2-40B4-BE49-F238E27FC236}">
              <a16:creationId xmlns:a16="http://schemas.microsoft.com/office/drawing/2014/main" id="{375B9798-1F5E-4E20-AE25-BA7B61E110CC}"/>
            </a:ext>
          </a:extLst>
        </xdr:cNvPr>
        <xdr:cNvCxnSpPr/>
      </xdr:nvCxnSpPr>
      <xdr:spPr>
        <a:xfrm flipV="1">
          <a:off x="13703300" y="184915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100512</xdr:rowOff>
    </xdr:from>
    <xdr:to>
      <xdr:col>67</xdr:col>
      <xdr:colOff>101600</xdr:colOff>
      <xdr:row>108</xdr:row>
      <xdr:rowOff>30662</xdr:rowOff>
    </xdr:to>
    <xdr:sp macro="" textlink="">
      <xdr:nvSpPr>
        <xdr:cNvPr id="691" name="楕円 690">
          <a:extLst>
            <a:ext uri="{FF2B5EF4-FFF2-40B4-BE49-F238E27FC236}">
              <a16:creationId xmlns:a16="http://schemas.microsoft.com/office/drawing/2014/main" id="{D8063BE9-710F-4F21-833D-1BC23A8FE397}"/>
            </a:ext>
          </a:extLst>
        </xdr:cNvPr>
        <xdr:cNvSpPr/>
      </xdr:nvSpPr>
      <xdr:spPr>
        <a:xfrm>
          <a:off x="1276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151312</xdr:rowOff>
    </xdr:from>
    <xdr:to>
      <xdr:col>71</xdr:col>
      <xdr:colOff>177800</xdr:colOff>
      <xdr:row>107</xdr:row>
      <xdr:rowOff>162742</xdr:rowOff>
    </xdr:to>
    <xdr:cxnSp macro="">
      <xdr:nvCxnSpPr>
        <xdr:cNvPr id="692" name="直線コネクタ 691">
          <a:extLst>
            <a:ext uri="{FF2B5EF4-FFF2-40B4-BE49-F238E27FC236}">
              <a16:creationId xmlns:a16="http://schemas.microsoft.com/office/drawing/2014/main" id="{1828D416-5A5F-4054-8416-AC302069C60B}"/>
            </a:ext>
          </a:extLst>
        </xdr:cNvPr>
        <xdr:cNvCxnSpPr/>
      </xdr:nvCxnSpPr>
      <xdr:spPr>
        <a:xfrm>
          <a:off x="12814300" y="184964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13F51A4-A497-428F-BD6C-D285C941704E}"/>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586ADE74-4CA0-4FF1-8AED-D6028BA36853}"/>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A0827317-8C72-4DEC-AEFF-185941A0DE71}"/>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43B6804F-F947-4374-B7F4-9E697B12FF09}"/>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697" name="n_1mainValue【公民館】&#10;有形固定資産減価償却率">
          <a:extLst>
            <a:ext uri="{FF2B5EF4-FFF2-40B4-BE49-F238E27FC236}">
              <a16:creationId xmlns:a16="http://schemas.microsoft.com/office/drawing/2014/main" id="{BD3D8D4A-F72C-4E13-888C-13CB00DD3336}"/>
            </a:ext>
          </a:extLst>
        </xdr:cNvPr>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698" name="n_2mainValue【公民館】&#10;有形固定資産減価償却率">
          <a:extLst>
            <a:ext uri="{FF2B5EF4-FFF2-40B4-BE49-F238E27FC236}">
              <a16:creationId xmlns:a16="http://schemas.microsoft.com/office/drawing/2014/main" id="{AB8A9F8E-BBB1-447B-BEEB-E85BCA89F63D}"/>
            </a:ext>
          </a:extLst>
        </xdr:cNvPr>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33219</xdr:rowOff>
    </xdr:from>
    <xdr:ext cx="405111" cy="259045"/>
    <xdr:sp macro="" textlink="">
      <xdr:nvSpPr>
        <xdr:cNvPr id="699" name="n_3mainValue【公民館】&#10;有形固定資産減価償却率">
          <a:extLst>
            <a:ext uri="{FF2B5EF4-FFF2-40B4-BE49-F238E27FC236}">
              <a16:creationId xmlns:a16="http://schemas.microsoft.com/office/drawing/2014/main" id="{F968F8CD-47CF-47E9-84B1-923E8A5B5A3A}"/>
            </a:ext>
          </a:extLst>
        </xdr:cNvPr>
        <xdr:cNvSpPr txBox="1"/>
      </xdr:nvSpPr>
      <xdr:spPr>
        <a:xfrm>
          <a:off x="13500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21789</xdr:rowOff>
    </xdr:from>
    <xdr:ext cx="405111" cy="259045"/>
    <xdr:sp macro="" textlink="">
      <xdr:nvSpPr>
        <xdr:cNvPr id="700" name="n_4mainValue【公民館】&#10;有形固定資産減価償却率">
          <a:extLst>
            <a:ext uri="{FF2B5EF4-FFF2-40B4-BE49-F238E27FC236}">
              <a16:creationId xmlns:a16="http://schemas.microsoft.com/office/drawing/2014/main" id="{20BEBE43-7C09-4D41-B737-191CC8A70C73}"/>
            </a:ext>
          </a:extLst>
        </xdr:cNvPr>
        <xdr:cNvSpPr txBox="1"/>
      </xdr:nvSpPr>
      <xdr:spPr>
        <a:xfrm>
          <a:off x="12611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AB178F34-6D07-4F23-BDCC-67E416EFBD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7926AA41-6024-40BD-BCC0-8A15D791FC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3B3E836-A5E3-43C1-8696-71D0B8B67E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BD0F3711-718A-4FF1-8BFE-C57317A141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3CC44306-4E70-47AF-A99A-52E636604F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44E9F340-EFF7-495E-9C2B-5E5661BD46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5657E786-1D79-47AC-BF2B-9485C4D364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4C439F8-30B6-4C15-87D7-52EF299AEE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53160F1E-75B7-4DB8-BAD9-7F8797C311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37A7B206-9A44-4A9C-9C3A-76DF2FD52E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1A479C3-4A19-47F2-9885-851E35396D8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AEBB4226-7088-4FE5-A76B-C11052C13A6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BE0B05BD-CDB8-4382-AFB7-EB09D0ECAC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C0CA16B-593F-43FC-8850-99C7DA03147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3F44C158-E80D-4090-A5E8-9A9EBB49322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89D95C0C-14F9-4E36-BD8E-1A13D3562BA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3B2A1834-C3F6-48BD-906C-71015B25802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73D8227F-10E6-4B81-A1C6-DA564C59DD7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30C996FD-B2BB-4042-96FD-C80E8F51A78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A3E3268A-F0A1-41F9-AF42-56683E5CCBB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5AD2F5BE-A026-4D2D-9BC6-D5633A4C2A3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824D83C4-0811-47A6-809B-D97BEB6E0A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FABEB7B-8AD2-48A9-8CA2-311C88540B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AFF0CE32-42CE-48C5-B8A8-9437262772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E326C834-7CAC-405C-B0DB-07CEC615FE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EE83A4B4-C4E5-4E94-950E-2B8D722B47B9}"/>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D3BC4BE6-E00F-4ACC-953B-3B6FBB82D61E}"/>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B9846A69-49ED-47CE-A205-125E3E702653}"/>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13BC2AD1-6292-4F42-A5DF-1B90D35BB971}"/>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4A555D28-A6E3-4159-9E6E-B352B6B7A7A7}"/>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259C6289-5C55-4FAA-8471-81E31358BC5B}"/>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E288BB99-5A82-43EC-A084-61D09CCF632B}"/>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85C3E385-55BD-44A2-8956-B13A12F82616}"/>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6943F1ED-B4B4-4469-BF4E-F1F74ABCAE3E}"/>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D73236FB-D6C7-4CB0-96CE-F0004D8A36B6}"/>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C30DD25E-C1E4-45A8-9432-AA6A4B23BC32}"/>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A64FCA8-783E-47F4-BA90-9A3525B2FF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CD83BC0-C72F-45F8-A8ED-52484E8D0D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103F1DF-6CF5-4660-A041-A783D68B70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36B909D-5F0F-47D8-942A-B400C7965C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1A7714D-418B-4CFF-977C-E87931AFA3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742" name="楕円 741">
          <a:extLst>
            <a:ext uri="{FF2B5EF4-FFF2-40B4-BE49-F238E27FC236}">
              <a16:creationId xmlns:a16="http://schemas.microsoft.com/office/drawing/2014/main" id="{399070FA-42A7-40C7-AFA9-785892631958}"/>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743" name="【公民館】&#10;一人当たり面積該当値テキスト">
          <a:extLst>
            <a:ext uri="{FF2B5EF4-FFF2-40B4-BE49-F238E27FC236}">
              <a16:creationId xmlns:a16="http://schemas.microsoft.com/office/drawing/2014/main" id="{8B109963-FAA9-4FD7-B05C-8349DFD9B116}"/>
            </a:ext>
          </a:extLst>
        </xdr:cNvPr>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44" name="楕円 743">
          <a:extLst>
            <a:ext uri="{FF2B5EF4-FFF2-40B4-BE49-F238E27FC236}">
              <a16:creationId xmlns:a16="http://schemas.microsoft.com/office/drawing/2014/main" id="{02D55229-AC39-48E3-BBD0-4EAEF43837E6}"/>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19050</xdr:rowOff>
    </xdr:to>
    <xdr:cxnSp macro="">
      <xdr:nvCxnSpPr>
        <xdr:cNvPr id="745" name="直線コネクタ 744">
          <a:extLst>
            <a:ext uri="{FF2B5EF4-FFF2-40B4-BE49-F238E27FC236}">
              <a16:creationId xmlns:a16="http://schemas.microsoft.com/office/drawing/2014/main" id="{AFBE56AA-9CAB-4A8A-A157-E7FA1E8F7015}"/>
            </a:ext>
          </a:extLst>
        </xdr:cNvPr>
        <xdr:cNvCxnSpPr/>
      </xdr:nvCxnSpPr>
      <xdr:spPr>
        <a:xfrm flipV="1">
          <a:off x="21323300" y="1835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746" name="楕円 745">
          <a:extLst>
            <a:ext uri="{FF2B5EF4-FFF2-40B4-BE49-F238E27FC236}">
              <a16:creationId xmlns:a16="http://schemas.microsoft.com/office/drawing/2014/main" id="{4E220D4B-8E35-4456-A5D5-0983596FE8C0}"/>
            </a:ext>
          </a:extLst>
        </xdr:cNvPr>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107</xdr:row>
      <xdr:rowOff>19050</xdr:rowOff>
    </xdr:to>
    <xdr:cxnSp macro="">
      <xdr:nvCxnSpPr>
        <xdr:cNvPr id="747" name="直線コネクタ 746">
          <a:extLst>
            <a:ext uri="{FF2B5EF4-FFF2-40B4-BE49-F238E27FC236}">
              <a16:creationId xmlns:a16="http://schemas.microsoft.com/office/drawing/2014/main" id="{9F92BBED-E692-4E62-9A85-1C3A85DE29BB}"/>
            </a:ext>
          </a:extLst>
        </xdr:cNvPr>
        <xdr:cNvCxnSpPr/>
      </xdr:nvCxnSpPr>
      <xdr:spPr>
        <a:xfrm>
          <a:off x="20434300" y="182694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48" name="楕円 747">
          <a:extLst>
            <a:ext uri="{FF2B5EF4-FFF2-40B4-BE49-F238E27FC236}">
              <a16:creationId xmlns:a16="http://schemas.microsoft.com/office/drawing/2014/main" id="{C376FE45-0D6A-4B10-A2D8-1DDEFD2A90C5}"/>
            </a:ext>
          </a:extLst>
        </xdr:cNvPr>
        <xdr:cNvSpPr/>
      </xdr:nvSpPr>
      <xdr:spPr>
        <a:xfrm>
          <a:off x="19494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102326</xdr:rowOff>
    </xdr:to>
    <xdr:cxnSp macro="">
      <xdr:nvCxnSpPr>
        <xdr:cNvPr id="749" name="直線コネクタ 748">
          <a:extLst>
            <a:ext uri="{FF2B5EF4-FFF2-40B4-BE49-F238E27FC236}">
              <a16:creationId xmlns:a16="http://schemas.microsoft.com/office/drawing/2014/main" id="{A67BBB7C-131C-4B56-81C0-68DB25761510}"/>
            </a:ext>
          </a:extLst>
        </xdr:cNvPr>
        <xdr:cNvCxnSpPr/>
      </xdr:nvCxnSpPr>
      <xdr:spPr>
        <a:xfrm flipV="1">
          <a:off x="19545300" y="1826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750" name="楕円 749">
          <a:extLst>
            <a:ext uri="{FF2B5EF4-FFF2-40B4-BE49-F238E27FC236}">
              <a16:creationId xmlns:a16="http://schemas.microsoft.com/office/drawing/2014/main" id="{59B38A58-5EFC-4710-A324-D92054702A49}"/>
            </a:ext>
          </a:extLst>
        </xdr:cNvPr>
        <xdr:cNvSpPr/>
      </xdr:nvSpPr>
      <xdr:spPr>
        <a:xfrm>
          <a:off x="18605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102326</xdr:rowOff>
    </xdr:from>
    <xdr:to>
      <xdr:col>102</xdr:col>
      <xdr:colOff>114300</xdr:colOff>
      <xdr:row>106</xdr:row>
      <xdr:rowOff>112123</xdr:rowOff>
    </xdr:to>
    <xdr:cxnSp macro="">
      <xdr:nvCxnSpPr>
        <xdr:cNvPr id="751" name="直線コネクタ 750">
          <a:extLst>
            <a:ext uri="{FF2B5EF4-FFF2-40B4-BE49-F238E27FC236}">
              <a16:creationId xmlns:a16="http://schemas.microsoft.com/office/drawing/2014/main" id="{BDEF8EFF-577A-420A-B5D6-C950EF7F614C}"/>
            </a:ext>
          </a:extLst>
        </xdr:cNvPr>
        <xdr:cNvCxnSpPr/>
      </xdr:nvCxnSpPr>
      <xdr:spPr>
        <a:xfrm flipV="1">
          <a:off x="18656300" y="182760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381CCC8E-0132-47A5-9D97-E4CA2D3F5192}"/>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A4073D7D-C9B3-4A4A-9711-AE311A3C6CB2}"/>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64348D4F-5991-4882-9CB3-7626E4700B93}"/>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757540F1-F77D-4665-B534-06E903518255}"/>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56" name="n_1mainValue【公民館】&#10;一人当たり面積">
          <a:extLst>
            <a:ext uri="{FF2B5EF4-FFF2-40B4-BE49-F238E27FC236}">
              <a16:creationId xmlns:a16="http://schemas.microsoft.com/office/drawing/2014/main" id="{44C1E866-AAC2-4014-B9F9-EA08B4656D3F}"/>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163121</xdr:rowOff>
    </xdr:from>
    <xdr:ext cx="469744" cy="259045"/>
    <xdr:sp macro="" textlink="">
      <xdr:nvSpPr>
        <xdr:cNvPr id="757" name="n_2mainValue【公民館】&#10;一人当たり面積">
          <a:extLst>
            <a:ext uri="{FF2B5EF4-FFF2-40B4-BE49-F238E27FC236}">
              <a16:creationId xmlns:a16="http://schemas.microsoft.com/office/drawing/2014/main" id="{34CE6F3A-3DB7-45DF-868B-32B1B4A33F13}"/>
            </a:ext>
          </a:extLst>
        </xdr:cNvPr>
        <xdr:cNvSpPr txBox="1"/>
      </xdr:nvSpPr>
      <xdr:spPr>
        <a:xfrm>
          <a:off x="20199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758" name="n_3mainValue【公民館】&#10;一人当たり面積">
          <a:extLst>
            <a:ext uri="{FF2B5EF4-FFF2-40B4-BE49-F238E27FC236}">
              <a16:creationId xmlns:a16="http://schemas.microsoft.com/office/drawing/2014/main" id="{BEDE3627-3808-4E87-A1AE-271005F25513}"/>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759" name="n_4mainValue【公民館】&#10;一人当たり面積">
          <a:extLst>
            <a:ext uri="{FF2B5EF4-FFF2-40B4-BE49-F238E27FC236}">
              <a16:creationId xmlns:a16="http://schemas.microsoft.com/office/drawing/2014/main" id="{C8A35C03-8F37-4CC0-86E2-67433725D221}"/>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E99E440-DF8F-4274-8ADE-DA600E78EF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7D4A99B-9D9A-4232-9A65-3F98CE9E0C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8206F094-21EA-44F8-8BED-A113EF0D80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保育所、学校施設である。主な要因として、人口増加を背景として昭和５０年代に整備した各施設の老朽化が進行していることが挙げら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○学校施設については、各学校の校舎、体育館等の施設の老朽化が進んでいることから、学校再編を踏まえ、活用していく施設に対して適切な対策を行う必要がある。</a:t>
          </a:r>
          <a:endParaRPr lang="ja-JP" altLang="ja-JP" sz="1400">
            <a:effectLst/>
          </a:endParaRPr>
        </a:p>
        <a:p>
          <a:r>
            <a:rPr kumimoji="1" lang="ja-JP" altLang="ja-JP" sz="1100">
              <a:solidFill>
                <a:schemeClr val="dk1"/>
              </a:solidFill>
              <a:effectLst/>
              <a:latin typeface="+mn-lt"/>
              <a:ea typeface="+mn-ea"/>
              <a:cs typeface="+mn-cs"/>
            </a:rPr>
            <a:t>○公民館については、令和２年度に旧中央公民館の除却を行ったことから有形固定資産減価償却率が改善しているが、他の公民館において老朽化が進行していることから、点検や補修を行いながら適切に維持管理を行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989CB5-78FA-4431-9F0C-89FF346030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889EC1-1F2D-4C14-8923-3FE4138D0C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0303CC-7C3F-4A69-96A6-FC8779EFC57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AC3FA3-EF8F-40DB-A097-7919CD7A53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F82E7A-373C-4A56-A861-E18C601575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FEF897-7CDD-4EC9-899A-F402BE4226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5E5060-2551-4A31-9407-2635FD7FD2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5A945B-4058-4137-9FF8-CBD460DB0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A0271E-5E90-408C-99E8-808DEB78A2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ECA43A-A542-41C2-AA9B-BA642A2DF2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C31332-892B-4F46-9C9F-EE1C628AE6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317311-7BCD-4831-B9ED-F93AE38E94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3CD480-10F9-4918-8BE5-BC9947B7F80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58D20F-2FBB-4A43-840D-C07BC7685D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60823B-4DD2-4F62-B658-F739C7D632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A05575-4B0E-4517-A7F8-FAB9C347131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0700A5-D343-4A7C-A8B5-735B0BA72D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4A8862-DEB1-48F0-8A08-4ECFF83D3B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CEC432-F7DC-41CD-8EB7-7446A77EF7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75D1F1-3950-4806-85F5-B090AAF8B8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807075-D7A8-4162-84D6-666C806D4E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77D5FE-D5C5-4D00-923A-ED8EC992E9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FF8A50-2D74-46AC-94A0-7D7F4CB377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59B8FD-3A47-4E6D-AC16-2091188E1C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EE6B53-F154-49FF-A7C1-81A4831705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B0B9A4-2123-470F-A182-D790A0C9E3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FE3AB9-60A3-4413-8E49-9EB021CBD7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93C73B-494C-462E-A639-89730562A2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B7EB19-0F85-4F61-AD3F-C6F9E18D49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E8B814-5D6A-4616-940C-0381869BE7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7A6AAD-B6C4-4FA0-AB72-424603EDB12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A19B13-958F-45F6-9CE0-1C5B01BE02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D5E924-B5CD-4590-8BF4-CAB7351307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60AD7A-8939-4961-A557-EB68B4852C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4DA42E-5FC1-47FC-8EB8-7EAD3A4C94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D59C9C-77D7-4D04-B341-93311A9AA2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4E467C-5688-4ABE-B491-14688096281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2474BB-38B1-4B69-95D9-65AE0596CE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ADDF96-912C-4E38-AF0B-C4D543B151C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3DE977-C4FF-4D9F-AE71-D6B86A5AAA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DC8F28-0E6C-4E8C-80C2-57330F8B9D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07DF54-7EAD-43E6-8F1D-D1BE261487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D4A95E9-9834-4DEE-B557-EB60199BBA6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9EF8658-8FEC-45C1-BF1A-FC95F961822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62BAD0A-5C29-4E04-AB08-0CEFD03399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4274448-471E-406B-A3A4-A5F764FAA77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7A790ED-8F6D-4F8C-9F3A-D8C2627BA35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7FFD498-DF43-4790-A33A-8AB05ACA948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2B281AE-643A-4CDF-BA37-6B9F0539A1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79840D0-AAE7-4F95-AAD6-A1A2831C4C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A1C4CD2-5FF2-4E13-8FB2-D1292858669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DC70209-2753-44F2-B675-9582741160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D0CD148-28A8-4982-A8DE-C622F861383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1498A0D-8049-4207-A628-BB62F277E9A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F38ED1-5B4B-4991-9957-E0FDC669CB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EC56621-D8E7-46B1-B494-CAEF20E2E1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B458F542-B94D-46EF-A398-2B05980E69E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B20C56E5-1C5F-49F6-BA16-87F013460F91}"/>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C4A61057-3F8A-4E15-ACA1-165FA51A80F9}"/>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B151811E-28CA-48CF-AF32-FC5DAFA809A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6F30093-1875-43B6-993B-527F4379666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88DC32A6-7A35-48A9-B471-AE69E04FA30F}"/>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59A356A8-4ED4-4906-9DEC-2111019206A4}"/>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8F4C33DE-AA00-4DD7-A4D7-1A9A642EF51B}"/>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4A163CD-A891-4685-9CD5-D593C557FD27}"/>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CE970E8A-7A39-4043-8FAF-EDC275718B2A}"/>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E2E1CD97-2764-40B3-9014-5BF9F821C021}"/>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3762B6-254C-494D-BC94-8F88E8E1B4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D13FDE-C9A2-433F-A1F7-E8AED203B2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888150-C1FD-435E-838E-E60BEE5FBA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F570D4-1F16-456B-8F05-1258F63FC3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6FA494-2BD5-4471-A4DD-3C7878D8AA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a:extLst>
            <a:ext uri="{FF2B5EF4-FFF2-40B4-BE49-F238E27FC236}">
              <a16:creationId xmlns:a16="http://schemas.microsoft.com/office/drawing/2014/main" id="{8E69B286-9D59-418F-B483-A733AA1F5747}"/>
            </a:ext>
          </a:extLst>
        </xdr:cNvPr>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C0C390B1-4BCA-457B-8650-5E599C7ABB34}"/>
            </a:ext>
          </a:extLst>
        </xdr:cNvPr>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56424</xdr:rowOff>
    </xdr:from>
    <xdr:to>
      <xdr:col>20</xdr:col>
      <xdr:colOff>38100</xdr:colOff>
      <xdr:row>36</xdr:row>
      <xdr:rowOff>158024</xdr:rowOff>
    </xdr:to>
    <xdr:sp macro="" textlink="">
      <xdr:nvSpPr>
        <xdr:cNvPr id="76" name="楕円 75">
          <a:extLst>
            <a:ext uri="{FF2B5EF4-FFF2-40B4-BE49-F238E27FC236}">
              <a16:creationId xmlns:a16="http://schemas.microsoft.com/office/drawing/2014/main" id="{B5D097C7-5452-4973-A9E3-1BA7EE85F0A9}"/>
            </a:ext>
          </a:extLst>
        </xdr:cNvPr>
        <xdr:cNvSpPr/>
      </xdr:nvSpPr>
      <xdr:spPr>
        <a:xfrm>
          <a:off x="3746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107224</xdr:rowOff>
    </xdr:from>
    <xdr:to>
      <xdr:col>24</xdr:col>
      <xdr:colOff>63500</xdr:colOff>
      <xdr:row>36</xdr:row>
      <xdr:rowOff>139881</xdr:rowOff>
    </xdr:to>
    <xdr:cxnSp macro="">
      <xdr:nvCxnSpPr>
        <xdr:cNvPr id="77" name="直線コネクタ 76">
          <a:extLst>
            <a:ext uri="{FF2B5EF4-FFF2-40B4-BE49-F238E27FC236}">
              <a16:creationId xmlns:a16="http://schemas.microsoft.com/office/drawing/2014/main" id="{2949363D-D8B6-4F75-BDEC-98F1C25EC710}"/>
            </a:ext>
          </a:extLst>
        </xdr:cNvPr>
        <xdr:cNvCxnSpPr/>
      </xdr:nvCxnSpPr>
      <xdr:spPr>
        <a:xfrm>
          <a:off x="3797300" y="62794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a:extLst>
            <a:ext uri="{FF2B5EF4-FFF2-40B4-BE49-F238E27FC236}">
              <a16:creationId xmlns:a16="http://schemas.microsoft.com/office/drawing/2014/main" id="{22CD24AA-8288-45B7-AC04-3EF9BA6D72CB}"/>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107224</xdr:rowOff>
    </xdr:to>
    <xdr:cxnSp macro="">
      <xdr:nvCxnSpPr>
        <xdr:cNvPr id="79" name="直線コネクタ 78">
          <a:extLst>
            <a:ext uri="{FF2B5EF4-FFF2-40B4-BE49-F238E27FC236}">
              <a16:creationId xmlns:a16="http://schemas.microsoft.com/office/drawing/2014/main" id="{194813CE-69AE-4651-89B4-E42971EE3164}"/>
            </a:ext>
          </a:extLst>
        </xdr:cNvPr>
        <xdr:cNvCxnSpPr/>
      </xdr:nvCxnSpPr>
      <xdr:spPr>
        <a:xfrm>
          <a:off x="2908300" y="624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a:extLst>
            <a:ext uri="{FF2B5EF4-FFF2-40B4-BE49-F238E27FC236}">
              <a16:creationId xmlns:a16="http://schemas.microsoft.com/office/drawing/2014/main" id="{7EE7128A-BB2D-41DB-A7B9-DE8B12F1F665}"/>
            </a:ext>
          </a:extLst>
        </xdr:cNvPr>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81" name="直線コネクタ 80">
          <a:extLst>
            <a:ext uri="{FF2B5EF4-FFF2-40B4-BE49-F238E27FC236}">
              <a16:creationId xmlns:a16="http://schemas.microsoft.com/office/drawing/2014/main" id="{8A698F00-33E7-470F-9CFB-CA0B504A381E}"/>
            </a:ext>
          </a:extLst>
        </xdr:cNvPr>
        <xdr:cNvCxnSpPr/>
      </xdr:nvCxnSpPr>
      <xdr:spPr>
        <a:xfrm>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a:extLst>
            <a:ext uri="{FF2B5EF4-FFF2-40B4-BE49-F238E27FC236}">
              <a16:creationId xmlns:a16="http://schemas.microsoft.com/office/drawing/2014/main" id="{A6DA6F21-2752-44FD-B559-D3B34C6E4420}"/>
            </a:ext>
          </a:extLst>
        </xdr:cNvPr>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43543</xdr:rowOff>
    </xdr:to>
    <xdr:cxnSp macro="">
      <xdr:nvCxnSpPr>
        <xdr:cNvPr id="83" name="直線コネクタ 82">
          <a:extLst>
            <a:ext uri="{FF2B5EF4-FFF2-40B4-BE49-F238E27FC236}">
              <a16:creationId xmlns:a16="http://schemas.microsoft.com/office/drawing/2014/main" id="{0406EE9A-2477-402C-80ED-3ADE41C482B2}"/>
            </a:ext>
          </a:extLst>
        </xdr:cNvPr>
        <xdr:cNvCxnSpPr/>
      </xdr:nvCxnSpPr>
      <xdr:spPr>
        <a:xfrm>
          <a:off x="1130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0720724B-078F-423A-9D04-7564E156EF75}"/>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804B7D72-DFFC-4FA0-A63E-01FAD4E7A758}"/>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1EC7CB75-7508-43F3-9718-3D181FFAB50F}"/>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154D803D-834F-42E6-B07D-1498CBC55E67}"/>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3101</xdr:rowOff>
    </xdr:from>
    <xdr:ext cx="405111" cy="259045"/>
    <xdr:sp macro="" textlink="">
      <xdr:nvSpPr>
        <xdr:cNvPr id="88" name="n_1mainValue【図書館】&#10;有形固定資産減価償却率">
          <a:extLst>
            <a:ext uri="{FF2B5EF4-FFF2-40B4-BE49-F238E27FC236}">
              <a16:creationId xmlns:a16="http://schemas.microsoft.com/office/drawing/2014/main" id="{92CF64A0-5617-4376-8FA3-29881AE70E93}"/>
            </a:ext>
          </a:extLst>
        </xdr:cNvPr>
        <xdr:cNvSpPr txBox="1"/>
      </xdr:nvSpPr>
      <xdr:spPr>
        <a:xfrm>
          <a:off x="35820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0D5302A2-9902-4291-9415-CE314FD564C4}"/>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90" name="n_3mainValue【図書館】&#10;有形固定資産減価償却率">
          <a:extLst>
            <a:ext uri="{FF2B5EF4-FFF2-40B4-BE49-F238E27FC236}">
              <a16:creationId xmlns:a16="http://schemas.microsoft.com/office/drawing/2014/main" id="{9DC3AB40-7C99-4426-A253-620216F58D91}"/>
            </a:ext>
          </a:extLst>
        </xdr:cNvPr>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6C1C5CBB-7BF2-424C-BB88-753C93E660C6}"/>
            </a:ext>
          </a:extLst>
        </xdr:cNvPr>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02EB65-F6B7-40D9-9A92-C72BDCC293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AA8456-85F1-401A-AC71-23A7AE6EAE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35A6883-C1F9-4F96-A64D-ABBBC0FF06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0644DF5-C9A9-4C27-9C08-1E9B20CD71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EA4B4B9-D38B-4178-9D8E-FF657F85A0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0D069DE-4940-4F62-82EB-478AF7600A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8B7110F-5D5D-4817-AB42-8A3CA04630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C2198B-01CE-4CD1-B412-13374EF74D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5E0B933-AB6D-4971-8892-AB9A895F83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4BD8EF8-6F6C-4F03-8DEF-2AAC096E68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5C60E4B-EAC5-4237-8266-E8B8452591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461BE0B-B14C-46B7-9DEE-9FFED1A065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3397D46-BB2D-47FB-97B8-845FC76C2B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C79EBD6-636F-4CD1-857A-5AA73C04349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BDD0CB1-BDB3-4C64-9D71-A959FA8A44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484A775-6E05-468A-843B-DF0C53530C6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C3B3E98-81ED-47E7-A4F2-29A79D3FA9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88131A0-D7AD-4CFE-81D0-6C852EAC49D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51CBDC7-A65A-4559-8CEC-299600117D5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59D311F-9E60-416B-8547-38906EA4D55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95357A5-3BE1-4CD8-A32F-B4D39C94FA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69E5501-DBA0-481A-93FA-5FEEB62F640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CA825C4-CD21-4981-BD05-863909F901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C89287CA-B39D-4E83-BFAD-638C55584DB7}"/>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922F5F36-5E47-471C-82C9-F4F5F6FC6927}"/>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72D71B42-203B-4F34-A49F-08DC1396B293}"/>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C475739F-A74B-485C-9399-B188588EE7CD}"/>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CF7D3D45-450E-4BF4-B357-74C31081911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CEEFF542-6A85-4B0C-9A92-A3748DE17C2C}"/>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81603DF6-0BCA-4499-A0FA-449120C3BC19}"/>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FEDC2D5E-928A-4311-85B3-A8A8EF004B29}"/>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C2BF8FF8-0777-4DF9-8BE5-5BCECC62D762}"/>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A8C32BAB-E281-466A-97EC-03DE1A1210E7}"/>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C8E3059F-3BF4-4725-9B8F-ED6A026AA312}"/>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57E423-276E-4DAD-B812-ACDA53BA4E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B2D151-AFF9-483E-9015-8815CEB42F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AAFE4FA-90CC-4355-BC8C-776F9AD77E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968843-740F-4FF2-8E3F-4F25179FE1C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F20C34-2C1A-42C7-AA79-D7B45A29BB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31" name="楕円 130">
          <a:extLst>
            <a:ext uri="{FF2B5EF4-FFF2-40B4-BE49-F238E27FC236}">
              <a16:creationId xmlns:a16="http://schemas.microsoft.com/office/drawing/2014/main" id="{234E39E9-C4A5-482B-8ABA-05E6B45AFEA4}"/>
            </a:ext>
          </a:extLst>
        </xdr:cNvPr>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116857</xdr:rowOff>
    </xdr:from>
    <xdr:ext cx="469744" cy="259045"/>
    <xdr:sp macro="" textlink="">
      <xdr:nvSpPr>
        <xdr:cNvPr id="132" name="【図書館】&#10;一人当たり面積該当値テキスト">
          <a:extLst>
            <a:ext uri="{FF2B5EF4-FFF2-40B4-BE49-F238E27FC236}">
              <a16:creationId xmlns:a16="http://schemas.microsoft.com/office/drawing/2014/main" id="{41757CF5-ACBA-4135-9FEA-DD914D2CBEBA}"/>
            </a:ext>
          </a:extLst>
        </xdr:cNvPr>
        <xdr:cNvSpPr txBox="1"/>
      </xdr:nvSpPr>
      <xdr:spPr>
        <a:xfrm>
          <a:off x="10515600"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a:extLst>
            <a:ext uri="{FF2B5EF4-FFF2-40B4-BE49-F238E27FC236}">
              <a16:creationId xmlns:a16="http://schemas.microsoft.com/office/drawing/2014/main" id="{1BF190EC-659E-4162-8DDF-654458661D66}"/>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148590</xdr:rowOff>
    </xdr:to>
    <xdr:cxnSp macro="">
      <xdr:nvCxnSpPr>
        <xdr:cNvPr id="134" name="直線コネクタ 133">
          <a:extLst>
            <a:ext uri="{FF2B5EF4-FFF2-40B4-BE49-F238E27FC236}">
              <a16:creationId xmlns:a16="http://schemas.microsoft.com/office/drawing/2014/main" id="{2A52DB00-A9A4-4204-9EE1-D0D4CD4F30D1}"/>
            </a:ext>
          </a:extLst>
        </xdr:cNvPr>
        <xdr:cNvCxnSpPr/>
      </xdr:nvCxnSpPr>
      <xdr:spPr>
        <a:xfrm flipV="1">
          <a:off x="9639300" y="683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5" name="楕円 134">
          <a:extLst>
            <a:ext uri="{FF2B5EF4-FFF2-40B4-BE49-F238E27FC236}">
              <a16:creationId xmlns:a16="http://schemas.microsoft.com/office/drawing/2014/main" id="{E8702CB0-BA4C-4DE3-914A-82F36C896C6A}"/>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6" name="直線コネクタ 135">
          <a:extLst>
            <a:ext uri="{FF2B5EF4-FFF2-40B4-BE49-F238E27FC236}">
              <a16:creationId xmlns:a16="http://schemas.microsoft.com/office/drawing/2014/main" id="{8F5267C4-13F9-405D-B929-6CB8B79571D4}"/>
            </a:ext>
          </a:extLst>
        </xdr:cNvPr>
        <xdr:cNvCxnSpPr/>
      </xdr:nvCxnSpPr>
      <xdr:spPr>
        <a:xfrm flipV="1">
          <a:off x="8750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37" name="楕円 136">
          <a:extLst>
            <a:ext uri="{FF2B5EF4-FFF2-40B4-BE49-F238E27FC236}">
              <a16:creationId xmlns:a16="http://schemas.microsoft.com/office/drawing/2014/main" id="{FF67E3A5-65E0-423C-AFE3-6BB95E0E91EA}"/>
            </a:ext>
          </a:extLst>
        </xdr:cNvPr>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163830</xdr:rowOff>
    </xdr:to>
    <xdr:cxnSp macro="">
      <xdr:nvCxnSpPr>
        <xdr:cNvPr id="138" name="直線コネクタ 137">
          <a:extLst>
            <a:ext uri="{FF2B5EF4-FFF2-40B4-BE49-F238E27FC236}">
              <a16:creationId xmlns:a16="http://schemas.microsoft.com/office/drawing/2014/main" id="{23190D00-C533-4D68-B087-A7D416EEC827}"/>
            </a:ext>
          </a:extLst>
        </xdr:cNvPr>
        <xdr:cNvCxnSpPr/>
      </xdr:nvCxnSpPr>
      <xdr:spPr>
        <a:xfrm flipV="1">
          <a:off x="7861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a:extLst>
            <a:ext uri="{FF2B5EF4-FFF2-40B4-BE49-F238E27FC236}">
              <a16:creationId xmlns:a16="http://schemas.microsoft.com/office/drawing/2014/main" id="{D6CE0991-331A-4938-8866-20B2B672E10F}"/>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163830</xdr:rowOff>
    </xdr:from>
    <xdr:to>
      <xdr:col>41</xdr:col>
      <xdr:colOff>50800</xdr:colOff>
      <xdr:row>40</xdr:row>
      <xdr:rowOff>0</xdr:rowOff>
    </xdr:to>
    <xdr:cxnSp macro="">
      <xdr:nvCxnSpPr>
        <xdr:cNvPr id="140" name="直線コネクタ 139">
          <a:extLst>
            <a:ext uri="{FF2B5EF4-FFF2-40B4-BE49-F238E27FC236}">
              <a16:creationId xmlns:a16="http://schemas.microsoft.com/office/drawing/2014/main" id="{C172A0BF-9586-49B5-A1F0-15F59C57FB99}"/>
            </a:ext>
          </a:extLst>
        </xdr:cNvPr>
        <xdr:cNvCxnSpPr/>
      </xdr:nvCxnSpPr>
      <xdr:spPr>
        <a:xfrm flipV="1">
          <a:off x="6972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619AE1B-61B1-4780-A730-5F86BF41BCE1}"/>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C9542C6F-844C-4FEB-91B9-E24C23BB0A69}"/>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51DE935-7E1D-4CAD-9D3A-6565FD99AE66}"/>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DE99597C-D6F8-45F8-B8EF-7F8C0550E9CE}"/>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a:extLst>
            <a:ext uri="{FF2B5EF4-FFF2-40B4-BE49-F238E27FC236}">
              <a16:creationId xmlns:a16="http://schemas.microsoft.com/office/drawing/2014/main" id="{CB1FB685-B642-4C92-A4F3-EDF9DBFC4418}"/>
            </a:ext>
          </a:extLst>
        </xdr:cNvPr>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6" name="n_2mainValue【図書館】&#10;一人当たり面積">
          <a:extLst>
            <a:ext uri="{FF2B5EF4-FFF2-40B4-BE49-F238E27FC236}">
              <a16:creationId xmlns:a16="http://schemas.microsoft.com/office/drawing/2014/main" id="{11C6B2E1-DD58-4FC7-AE88-31151DF27DBE}"/>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7" name="n_3mainValue【図書館】&#10;一人当たり面積">
          <a:extLst>
            <a:ext uri="{FF2B5EF4-FFF2-40B4-BE49-F238E27FC236}">
              <a16:creationId xmlns:a16="http://schemas.microsoft.com/office/drawing/2014/main" id="{3DD50A26-1DB1-44FC-83FE-2D5177BF4D64}"/>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8" name="n_4mainValue【図書館】&#10;一人当たり面積">
          <a:extLst>
            <a:ext uri="{FF2B5EF4-FFF2-40B4-BE49-F238E27FC236}">
              <a16:creationId xmlns:a16="http://schemas.microsoft.com/office/drawing/2014/main" id="{46FC1CF1-B995-4F13-9FF6-E0686BB94B8A}"/>
            </a:ext>
          </a:extLst>
        </xdr:cNvPr>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AD2C6BD-7A2D-4501-A055-35955C14AE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1AA4D01-69FA-4BC5-9583-F3684105F5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9D37FA1-6C06-46BA-9FCF-6EE936262F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6D54A9A-9891-4119-B0C1-8CC722817C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1836A2C-705C-464B-8113-E92D88DEAA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7AA4888-940D-4DDB-9272-2F9A8A660D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0BB388D-7699-4B42-9DEE-E05389D17C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25D65DF-5A78-4F46-8C45-F77A3016E58B}"/>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C4D7CA33-BD7A-4231-B241-7A99CA3966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88C9F2D2-EB9E-45C4-B8CA-537CD993B4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7421F35E-1796-4ACA-BB79-209FB0892C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1824EE99-F4AD-46ED-AB3E-5D80C2666B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D079A8F3-9150-4B15-BC59-6B2414A0E2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1F9714F9-53B5-41C1-A9EF-E2BD76755E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4C650D05-0815-41A4-AE3E-419586DFEB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8EACF4AF-2949-4807-A8E9-CEB3F65C69B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98AEB86E-DCF2-4D36-A177-6BDA0117DF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B406B236-E4AD-45AE-BF6E-9B94C7C1F2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4EC8D16-5855-4591-941B-FA752D3AEB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2C957CE5-FDEC-4FAE-A310-32C8422736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73CDE214-318E-4F33-8CF1-6A2F49443D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F570FD50-F6E4-495A-A29E-F2C5736929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29A6F46-5923-45F8-A225-DA57271DC2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70F36BA8-AC2B-4BBC-B976-F7593C4BEB4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49F4532B-A608-43E8-8AFB-7F691B2072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3D157D10-D508-4B70-B8E5-F6C8C70A23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F91367BB-A2CF-4B0B-AF1A-49E41739E5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9EBC1F9A-51EB-499C-8E74-8C0593EA12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E666A5A-1D65-444B-B8FA-3B6FFAADC7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B0DA9B98-1C40-4DAF-9B5A-CCB77A650C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9DDF1584-B4D6-44CA-A207-EFB721A36F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6E8EDEB2-076C-4EBF-A3F8-0E7610CA303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B0C44B2-67E0-454B-AB8B-71DFDC4700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289ADBFF-B45F-4D70-A843-9618F14271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51F1E69C-9818-4498-A341-387F6899F5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99EE2ABA-4CE8-44DE-9A70-ECEDEEAB53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8F20FDE3-1B43-4B2B-B44D-5E04282AB2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BD832154-8847-4DE6-A858-A8A8B0C100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D5C333F8-7458-485B-9FE0-9AFF616F62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F6C2E4DD-0D93-4DFE-8245-8691CAD3F3A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6698B762-4FEA-465A-911B-DFDF08BC7DC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DDC6599A-02AF-4F34-9C16-739EBBAA62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7CE8CC6F-B60C-439E-8387-5F69C237FB1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a:extLst>
            <a:ext uri="{FF2B5EF4-FFF2-40B4-BE49-F238E27FC236}">
              <a16:creationId xmlns:a16="http://schemas.microsoft.com/office/drawing/2014/main" id="{CCA04D0F-F5DE-408A-974C-2AF597573EE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a:extLst>
            <a:ext uri="{FF2B5EF4-FFF2-40B4-BE49-F238E27FC236}">
              <a16:creationId xmlns:a16="http://schemas.microsoft.com/office/drawing/2014/main" id="{AC72382E-18E8-40A7-B7C3-202219CE6E0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a:extLst>
            <a:ext uri="{FF2B5EF4-FFF2-40B4-BE49-F238E27FC236}">
              <a16:creationId xmlns:a16="http://schemas.microsoft.com/office/drawing/2014/main" id="{F7F8B621-351F-4298-AE17-B7EFD4DF208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a:extLst>
            <a:ext uri="{FF2B5EF4-FFF2-40B4-BE49-F238E27FC236}">
              <a16:creationId xmlns:a16="http://schemas.microsoft.com/office/drawing/2014/main" id="{EC6993A8-A5DB-47E2-9B36-C09CBA6EAB6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a:extLst>
            <a:ext uri="{FF2B5EF4-FFF2-40B4-BE49-F238E27FC236}">
              <a16:creationId xmlns:a16="http://schemas.microsoft.com/office/drawing/2014/main" id="{BA33B601-0D7B-4D48-828D-B2BCD73BD41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a:extLst>
            <a:ext uri="{FF2B5EF4-FFF2-40B4-BE49-F238E27FC236}">
              <a16:creationId xmlns:a16="http://schemas.microsoft.com/office/drawing/2014/main" id="{46A7EE41-6153-4748-A7C8-DEF12EE35FA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a:extLst>
            <a:ext uri="{FF2B5EF4-FFF2-40B4-BE49-F238E27FC236}">
              <a16:creationId xmlns:a16="http://schemas.microsoft.com/office/drawing/2014/main" id="{B06BEEB6-FAD0-4617-AB35-4378921AA2A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a:extLst>
            <a:ext uri="{FF2B5EF4-FFF2-40B4-BE49-F238E27FC236}">
              <a16:creationId xmlns:a16="http://schemas.microsoft.com/office/drawing/2014/main" id="{17637F39-2548-4ED5-BC76-4F77874312A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a:extLst>
            <a:ext uri="{FF2B5EF4-FFF2-40B4-BE49-F238E27FC236}">
              <a16:creationId xmlns:a16="http://schemas.microsoft.com/office/drawing/2014/main" id="{2A617D7B-C839-4BAE-B5C4-923D967C4B8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a:extLst>
            <a:ext uri="{FF2B5EF4-FFF2-40B4-BE49-F238E27FC236}">
              <a16:creationId xmlns:a16="http://schemas.microsoft.com/office/drawing/2014/main" id="{E574F5F1-3F0E-42EA-8F25-FACD1102701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a:extLst>
            <a:ext uri="{FF2B5EF4-FFF2-40B4-BE49-F238E27FC236}">
              <a16:creationId xmlns:a16="http://schemas.microsoft.com/office/drawing/2014/main" id="{CBBB107E-8F34-4264-A56A-343CE74B7F6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a:extLst>
            <a:ext uri="{FF2B5EF4-FFF2-40B4-BE49-F238E27FC236}">
              <a16:creationId xmlns:a16="http://schemas.microsoft.com/office/drawing/2014/main" id="{DB839EE4-0C1C-4ADA-A0F6-A7473C161F6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0149DB19-7D1A-4E62-923A-B312CEAEB7D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0F892333-947D-4B7C-8109-40C69C92089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206" name="直線コネクタ 205">
          <a:extLst>
            <a:ext uri="{FF2B5EF4-FFF2-40B4-BE49-F238E27FC236}">
              <a16:creationId xmlns:a16="http://schemas.microsoft.com/office/drawing/2014/main" id="{F872D705-6B84-4919-AFE1-82DC986423C1}"/>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a:extLst>
            <a:ext uri="{FF2B5EF4-FFF2-40B4-BE49-F238E27FC236}">
              <a16:creationId xmlns:a16="http://schemas.microsoft.com/office/drawing/2014/main" id="{751B96F2-9DAB-4C82-87ED-95F77D0035C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a:extLst>
            <a:ext uri="{FF2B5EF4-FFF2-40B4-BE49-F238E27FC236}">
              <a16:creationId xmlns:a16="http://schemas.microsoft.com/office/drawing/2014/main" id="{08821C83-16F3-497F-A001-18F01DC1A9B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209" name="【市民会館】&#10;有形固定資産減価償却率最大値テキスト">
          <a:extLst>
            <a:ext uri="{FF2B5EF4-FFF2-40B4-BE49-F238E27FC236}">
              <a16:creationId xmlns:a16="http://schemas.microsoft.com/office/drawing/2014/main" id="{D9F8BC72-A95B-4C6B-86A9-A373D4E1C2B8}"/>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210" name="直線コネクタ 209">
          <a:extLst>
            <a:ext uri="{FF2B5EF4-FFF2-40B4-BE49-F238E27FC236}">
              <a16:creationId xmlns:a16="http://schemas.microsoft.com/office/drawing/2014/main" id="{49BCC95A-94BE-4B54-8184-A613AFA6C7E5}"/>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211" name="【市民会館】&#10;有形固定資産減価償却率平均値テキスト">
          <a:extLst>
            <a:ext uri="{FF2B5EF4-FFF2-40B4-BE49-F238E27FC236}">
              <a16:creationId xmlns:a16="http://schemas.microsoft.com/office/drawing/2014/main" id="{4D24655B-ADF7-463F-856F-34C9307BC015}"/>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212" name="フローチャート: 判断 211">
          <a:extLst>
            <a:ext uri="{FF2B5EF4-FFF2-40B4-BE49-F238E27FC236}">
              <a16:creationId xmlns:a16="http://schemas.microsoft.com/office/drawing/2014/main" id="{7B84AA95-301B-431F-A216-EC3CBD8E529D}"/>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213" name="フローチャート: 判断 212">
          <a:extLst>
            <a:ext uri="{FF2B5EF4-FFF2-40B4-BE49-F238E27FC236}">
              <a16:creationId xmlns:a16="http://schemas.microsoft.com/office/drawing/2014/main" id="{9A23BE80-45CC-4463-A1D5-C631399E25F9}"/>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214" name="フローチャート: 判断 213">
          <a:extLst>
            <a:ext uri="{FF2B5EF4-FFF2-40B4-BE49-F238E27FC236}">
              <a16:creationId xmlns:a16="http://schemas.microsoft.com/office/drawing/2014/main" id="{16456CC8-894C-40E0-A4B2-F89CFF82C4FD}"/>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215" name="フローチャート: 判断 214">
          <a:extLst>
            <a:ext uri="{FF2B5EF4-FFF2-40B4-BE49-F238E27FC236}">
              <a16:creationId xmlns:a16="http://schemas.microsoft.com/office/drawing/2014/main" id="{753213CE-9BA6-4CE0-BAA2-2543851BCC45}"/>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216" name="フローチャート: 判断 215">
          <a:extLst>
            <a:ext uri="{FF2B5EF4-FFF2-40B4-BE49-F238E27FC236}">
              <a16:creationId xmlns:a16="http://schemas.microsoft.com/office/drawing/2014/main" id="{57F80EE1-24A7-48D1-827F-6A60CD810B16}"/>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C119DB94-254D-4DB8-A1D1-7F743D206AD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1A3B794D-B3B7-42E5-B82A-A6838D2042C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F354F1BA-5FCF-4B9F-945F-2AC5E2228E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12C350FA-6FCD-405D-8C30-EC30CB161B7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BDFCC677-B2A7-43CB-AD5C-75099D34BA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56424</xdr:rowOff>
    </xdr:from>
    <xdr:to>
      <xdr:col>24</xdr:col>
      <xdr:colOff>114300</xdr:colOff>
      <xdr:row>106</xdr:row>
      <xdr:rowOff>158024</xdr:rowOff>
    </xdr:to>
    <xdr:sp macro="" textlink="">
      <xdr:nvSpPr>
        <xdr:cNvPr id="222" name="楕円 221">
          <a:extLst>
            <a:ext uri="{FF2B5EF4-FFF2-40B4-BE49-F238E27FC236}">
              <a16:creationId xmlns:a16="http://schemas.microsoft.com/office/drawing/2014/main" id="{BA72B2D5-F90B-4CA2-B646-B3165692961B}"/>
            </a:ext>
          </a:extLst>
        </xdr:cNvPr>
        <xdr:cNvSpPr/>
      </xdr:nvSpPr>
      <xdr:spPr>
        <a:xfrm>
          <a:off x="4584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34851</xdr:rowOff>
    </xdr:from>
    <xdr:ext cx="405111" cy="259045"/>
    <xdr:sp macro="" textlink="">
      <xdr:nvSpPr>
        <xdr:cNvPr id="223" name="【市民会館】&#10;有形固定資産減価償却率該当値テキスト">
          <a:extLst>
            <a:ext uri="{FF2B5EF4-FFF2-40B4-BE49-F238E27FC236}">
              <a16:creationId xmlns:a16="http://schemas.microsoft.com/office/drawing/2014/main" id="{7F4787D7-7B0D-4727-B809-C0DA262E2E44}"/>
            </a:ext>
          </a:extLst>
        </xdr:cNvPr>
        <xdr:cNvSpPr txBox="1"/>
      </xdr:nvSpPr>
      <xdr:spPr>
        <a:xfrm>
          <a:off x="4673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22134</xdr:rowOff>
    </xdr:from>
    <xdr:to>
      <xdr:col>20</xdr:col>
      <xdr:colOff>38100</xdr:colOff>
      <xdr:row>106</xdr:row>
      <xdr:rowOff>123734</xdr:rowOff>
    </xdr:to>
    <xdr:sp macro="" textlink="">
      <xdr:nvSpPr>
        <xdr:cNvPr id="224" name="楕円 223">
          <a:extLst>
            <a:ext uri="{FF2B5EF4-FFF2-40B4-BE49-F238E27FC236}">
              <a16:creationId xmlns:a16="http://schemas.microsoft.com/office/drawing/2014/main" id="{8896A6F1-E6D8-4FAC-B800-75C3A0030B27}"/>
            </a:ext>
          </a:extLst>
        </xdr:cNvPr>
        <xdr:cNvSpPr/>
      </xdr:nvSpPr>
      <xdr:spPr>
        <a:xfrm>
          <a:off x="3746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72934</xdr:rowOff>
    </xdr:from>
    <xdr:to>
      <xdr:col>24</xdr:col>
      <xdr:colOff>63500</xdr:colOff>
      <xdr:row>106</xdr:row>
      <xdr:rowOff>107224</xdr:rowOff>
    </xdr:to>
    <xdr:cxnSp macro="">
      <xdr:nvCxnSpPr>
        <xdr:cNvPr id="225" name="直線コネクタ 224">
          <a:extLst>
            <a:ext uri="{FF2B5EF4-FFF2-40B4-BE49-F238E27FC236}">
              <a16:creationId xmlns:a16="http://schemas.microsoft.com/office/drawing/2014/main" id="{4F008CDE-FE6C-4834-AE08-EBAF8B514B1C}"/>
            </a:ext>
          </a:extLst>
        </xdr:cNvPr>
        <xdr:cNvCxnSpPr/>
      </xdr:nvCxnSpPr>
      <xdr:spPr>
        <a:xfrm>
          <a:off x="3797300" y="182466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165826</xdr:rowOff>
    </xdr:from>
    <xdr:to>
      <xdr:col>15</xdr:col>
      <xdr:colOff>101600</xdr:colOff>
      <xdr:row>106</xdr:row>
      <xdr:rowOff>95976</xdr:rowOff>
    </xdr:to>
    <xdr:sp macro="" textlink="">
      <xdr:nvSpPr>
        <xdr:cNvPr id="226" name="楕円 225">
          <a:extLst>
            <a:ext uri="{FF2B5EF4-FFF2-40B4-BE49-F238E27FC236}">
              <a16:creationId xmlns:a16="http://schemas.microsoft.com/office/drawing/2014/main" id="{BACBA45D-E2B8-4B38-B06F-80B34F68E9CF}"/>
            </a:ext>
          </a:extLst>
        </xdr:cNvPr>
        <xdr:cNvSpPr/>
      </xdr:nvSpPr>
      <xdr:spPr>
        <a:xfrm>
          <a:off x="2857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45176</xdr:rowOff>
    </xdr:from>
    <xdr:to>
      <xdr:col>19</xdr:col>
      <xdr:colOff>177800</xdr:colOff>
      <xdr:row>106</xdr:row>
      <xdr:rowOff>72934</xdr:rowOff>
    </xdr:to>
    <xdr:cxnSp macro="">
      <xdr:nvCxnSpPr>
        <xdr:cNvPr id="227" name="直線コネクタ 226">
          <a:extLst>
            <a:ext uri="{FF2B5EF4-FFF2-40B4-BE49-F238E27FC236}">
              <a16:creationId xmlns:a16="http://schemas.microsoft.com/office/drawing/2014/main" id="{33FF6BDE-970B-4F7B-9DFA-0DB2D5B0D712}"/>
            </a:ext>
          </a:extLst>
        </xdr:cNvPr>
        <xdr:cNvCxnSpPr/>
      </xdr:nvCxnSpPr>
      <xdr:spPr>
        <a:xfrm>
          <a:off x="2908300" y="182188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228" name="楕円 227">
          <a:extLst>
            <a:ext uri="{FF2B5EF4-FFF2-40B4-BE49-F238E27FC236}">
              <a16:creationId xmlns:a16="http://schemas.microsoft.com/office/drawing/2014/main" id="{A6D21A0F-CDC0-44F9-92BC-C28A668B83EB}"/>
            </a:ext>
          </a:extLst>
        </xdr:cNvPr>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45176</xdr:rowOff>
    </xdr:to>
    <xdr:cxnSp macro="">
      <xdr:nvCxnSpPr>
        <xdr:cNvPr id="229" name="直線コネクタ 228">
          <a:extLst>
            <a:ext uri="{FF2B5EF4-FFF2-40B4-BE49-F238E27FC236}">
              <a16:creationId xmlns:a16="http://schemas.microsoft.com/office/drawing/2014/main" id="{ABBB55CF-9CB0-42CC-A463-4EC990D6183B}"/>
            </a:ext>
          </a:extLst>
        </xdr:cNvPr>
        <xdr:cNvCxnSpPr/>
      </xdr:nvCxnSpPr>
      <xdr:spPr>
        <a:xfrm>
          <a:off x="2019300" y="181813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230" name="楕円 229">
          <a:extLst>
            <a:ext uri="{FF2B5EF4-FFF2-40B4-BE49-F238E27FC236}">
              <a16:creationId xmlns:a16="http://schemas.microsoft.com/office/drawing/2014/main" id="{4D47C0D6-5EEF-4517-9164-0F54040FCEF3}"/>
            </a:ext>
          </a:extLst>
        </xdr:cNvPr>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7620</xdr:rowOff>
    </xdr:from>
    <xdr:to>
      <xdr:col>10</xdr:col>
      <xdr:colOff>114300</xdr:colOff>
      <xdr:row>106</xdr:row>
      <xdr:rowOff>59871</xdr:rowOff>
    </xdr:to>
    <xdr:cxnSp macro="">
      <xdr:nvCxnSpPr>
        <xdr:cNvPr id="231" name="直線コネクタ 230">
          <a:extLst>
            <a:ext uri="{FF2B5EF4-FFF2-40B4-BE49-F238E27FC236}">
              <a16:creationId xmlns:a16="http://schemas.microsoft.com/office/drawing/2014/main" id="{DF25AAE3-7777-478B-B7FE-D48DA0852E01}"/>
            </a:ext>
          </a:extLst>
        </xdr:cNvPr>
        <xdr:cNvCxnSpPr/>
      </xdr:nvCxnSpPr>
      <xdr:spPr>
        <a:xfrm flipV="1">
          <a:off x="1130300" y="181813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232" name="n_1aveValue【市民会館】&#10;有形固定資産減価償却率">
          <a:extLst>
            <a:ext uri="{FF2B5EF4-FFF2-40B4-BE49-F238E27FC236}">
              <a16:creationId xmlns:a16="http://schemas.microsoft.com/office/drawing/2014/main" id="{A24F5A66-B264-4761-AFA6-5BD409DC4D0A}"/>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233" name="n_2aveValue【市民会館】&#10;有形固定資産減価償却率">
          <a:extLst>
            <a:ext uri="{FF2B5EF4-FFF2-40B4-BE49-F238E27FC236}">
              <a16:creationId xmlns:a16="http://schemas.microsoft.com/office/drawing/2014/main" id="{D583AC68-E6D5-4A33-B83F-61A750297245}"/>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234" name="n_3aveValue【市民会館】&#10;有形固定資産減価償却率">
          <a:extLst>
            <a:ext uri="{FF2B5EF4-FFF2-40B4-BE49-F238E27FC236}">
              <a16:creationId xmlns:a16="http://schemas.microsoft.com/office/drawing/2014/main" id="{5495093F-CB20-4AD9-A021-97AEE77FD8AA}"/>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235" name="n_4aveValue【市民会館】&#10;有形固定資産減価償却率">
          <a:extLst>
            <a:ext uri="{FF2B5EF4-FFF2-40B4-BE49-F238E27FC236}">
              <a16:creationId xmlns:a16="http://schemas.microsoft.com/office/drawing/2014/main" id="{3FEE153D-9048-4C03-9327-136B35C79E2A}"/>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114861</xdr:rowOff>
    </xdr:from>
    <xdr:ext cx="405111" cy="259045"/>
    <xdr:sp macro="" textlink="">
      <xdr:nvSpPr>
        <xdr:cNvPr id="236" name="n_1mainValue【市民会館】&#10;有形固定資産減価償却率">
          <a:extLst>
            <a:ext uri="{FF2B5EF4-FFF2-40B4-BE49-F238E27FC236}">
              <a16:creationId xmlns:a16="http://schemas.microsoft.com/office/drawing/2014/main" id="{A5F3A928-0FAB-457D-BF2F-D8C52939ACBA}"/>
            </a:ext>
          </a:extLst>
        </xdr:cNvPr>
        <xdr:cNvSpPr txBox="1"/>
      </xdr:nvSpPr>
      <xdr:spPr>
        <a:xfrm>
          <a:off x="3582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87103</xdr:rowOff>
    </xdr:from>
    <xdr:ext cx="405111" cy="259045"/>
    <xdr:sp macro="" textlink="">
      <xdr:nvSpPr>
        <xdr:cNvPr id="237" name="n_2mainValue【市民会館】&#10;有形固定資産減価償却率">
          <a:extLst>
            <a:ext uri="{FF2B5EF4-FFF2-40B4-BE49-F238E27FC236}">
              <a16:creationId xmlns:a16="http://schemas.microsoft.com/office/drawing/2014/main" id="{A357C352-9DE8-4405-A7EE-4863ACDA67EC}"/>
            </a:ext>
          </a:extLst>
        </xdr:cNvPr>
        <xdr:cNvSpPr txBox="1"/>
      </xdr:nvSpPr>
      <xdr:spPr>
        <a:xfrm>
          <a:off x="2705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238" name="n_3mainValue【市民会館】&#10;有形固定資産減価償却率">
          <a:extLst>
            <a:ext uri="{FF2B5EF4-FFF2-40B4-BE49-F238E27FC236}">
              <a16:creationId xmlns:a16="http://schemas.microsoft.com/office/drawing/2014/main" id="{3AEFD677-B1C6-4C66-B822-62E3AE4ED9F1}"/>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239" name="n_4mainValue【市民会館】&#10;有形固定資産減価償却率">
          <a:extLst>
            <a:ext uri="{FF2B5EF4-FFF2-40B4-BE49-F238E27FC236}">
              <a16:creationId xmlns:a16="http://schemas.microsoft.com/office/drawing/2014/main" id="{8092910F-04F7-4BCF-9655-4B57B71F5C98}"/>
            </a:ext>
          </a:extLst>
        </xdr:cNvPr>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DA0E1D59-4768-4938-ACE2-A35E0FC784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53B29088-49B0-459A-BE32-E437D74B21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D46ED3D5-CACF-4CE0-A865-898E64BB32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09D5B093-7BDC-4328-868A-6F26463679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992DFF7F-2C20-4FD7-B304-5094C1C5A7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0F7D0D93-E84E-4990-93F6-1272B8A4B6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B424D353-5B85-4BD4-B00E-EEED0B6399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91359597-EFB2-4751-837D-8C23C4070D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a:extLst>
            <a:ext uri="{FF2B5EF4-FFF2-40B4-BE49-F238E27FC236}">
              <a16:creationId xmlns:a16="http://schemas.microsoft.com/office/drawing/2014/main" id="{795728E4-E848-464B-8849-FA6DB3E2FE7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837EB21B-9F64-4E63-BDE0-67DE1C9387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50" name="直線コネクタ 249">
          <a:extLst>
            <a:ext uri="{FF2B5EF4-FFF2-40B4-BE49-F238E27FC236}">
              <a16:creationId xmlns:a16="http://schemas.microsoft.com/office/drawing/2014/main" id="{01E86981-5AEC-47FD-BA6C-EA9B94712A8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1" name="テキスト ボックス 250">
          <a:extLst>
            <a:ext uri="{FF2B5EF4-FFF2-40B4-BE49-F238E27FC236}">
              <a16:creationId xmlns:a16="http://schemas.microsoft.com/office/drawing/2014/main" id="{EDBD86EC-B209-45F2-A587-FDBB58D5411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2" name="直線コネクタ 251">
          <a:extLst>
            <a:ext uri="{FF2B5EF4-FFF2-40B4-BE49-F238E27FC236}">
              <a16:creationId xmlns:a16="http://schemas.microsoft.com/office/drawing/2014/main" id="{EE6D1680-4F4F-42BE-8CC6-53D493C39BE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3" name="テキスト ボックス 252">
          <a:extLst>
            <a:ext uri="{FF2B5EF4-FFF2-40B4-BE49-F238E27FC236}">
              <a16:creationId xmlns:a16="http://schemas.microsoft.com/office/drawing/2014/main" id="{392E1F1D-8B50-44FF-8D00-773A1250BF6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4" name="直線コネクタ 253">
          <a:extLst>
            <a:ext uri="{FF2B5EF4-FFF2-40B4-BE49-F238E27FC236}">
              <a16:creationId xmlns:a16="http://schemas.microsoft.com/office/drawing/2014/main" id="{4A86B31A-7514-4617-8C9A-BE354682006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5" name="テキスト ボックス 254">
          <a:extLst>
            <a:ext uri="{FF2B5EF4-FFF2-40B4-BE49-F238E27FC236}">
              <a16:creationId xmlns:a16="http://schemas.microsoft.com/office/drawing/2014/main" id="{B576BADE-7755-4D91-AF5E-CC632A245ED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6" name="直線コネクタ 255">
          <a:extLst>
            <a:ext uri="{FF2B5EF4-FFF2-40B4-BE49-F238E27FC236}">
              <a16:creationId xmlns:a16="http://schemas.microsoft.com/office/drawing/2014/main" id="{B10BBDC4-B9B7-4CF7-8F58-EF3BC7FBFF0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7" name="テキスト ボックス 256">
          <a:extLst>
            <a:ext uri="{FF2B5EF4-FFF2-40B4-BE49-F238E27FC236}">
              <a16:creationId xmlns:a16="http://schemas.microsoft.com/office/drawing/2014/main" id="{43FE4EB2-B4BB-40CE-9F5C-F6472549320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8" name="直線コネクタ 257">
          <a:extLst>
            <a:ext uri="{FF2B5EF4-FFF2-40B4-BE49-F238E27FC236}">
              <a16:creationId xmlns:a16="http://schemas.microsoft.com/office/drawing/2014/main" id="{A8FACCE3-5BBA-42E0-8DFA-8091646A009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9" name="テキスト ボックス 258">
          <a:extLst>
            <a:ext uri="{FF2B5EF4-FFF2-40B4-BE49-F238E27FC236}">
              <a16:creationId xmlns:a16="http://schemas.microsoft.com/office/drawing/2014/main" id="{C1DD78ED-8C28-43D4-90BB-783C55E8BBD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a:extLst>
            <a:ext uri="{FF2B5EF4-FFF2-40B4-BE49-F238E27FC236}">
              <a16:creationId xmlns:a16="http://schemas.microsoft.com/office/drawing/2014/main" id="{53BBA5A8-821D-4F32-BFA2-61916FAE145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a:extLst>
            <a:ext uri="{FF2B5EF4-FFF2-40B4-BE49-F238E27FC236}">
              <a16:creationId xmlns:a16="http://schemas.microsoft.com/office/drawing/2014/main" id="{C73169CD-C6C4-4F92-A5E7-547A7261DD3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a:extLst>
            <a:ext uri="{FF2B5EF4-FFF2-40B4-BE49-F238E27FC236}">
              <a16:creationId xmlns:a16="http://schemas.microsoft.com/office/drawing/2014/main" id="{5C89D43A-4B71-4977-86D0-4D63B466E8D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263" name="直線コネクタ 262">
          <a:extLst>
            <a:ext uri="{FF2B5EF4-FFF2-40B4-BE49-F238E27FC236}">
              <a16:creationId xmlns:a16="http://schemas.microsoft.com/office/drawing/2014/main" id="{B663ADB5-9086-4D93-A89B-D5F8E6A0C9F5}"/>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264" name="【市民会館】&#10;一人当たり面積最小値テキスト">
          <a:extLst>
            <a:ext uri="{FF2B5EF4-FFF2-40B4-BE49-F238E27FC236}">
              <a16:creationId xmlns:a16="http://schemas.microsoft.com/office/drawing/2014/main" id="{753B2C3C-D8AB-4C62-AE05-5BCDA8F851F8}"/>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265" name="直線コネクタ 264">
          <a:extLst>
            <a:ext uri="{FF2B5EF4-FFF2-40B4-BE49-F238E27FC236}">
              <a16:creationId xmlns:a16="http://schemas.microsoft.com/office/drawing/2014/main" id="{779DEB12-2FE6-4385-9EED-FBAF774987CE}"/>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266" name="【市民会館】&#10;一人当たり面積最大値テキスト">
          <a:extLst>
            <a:ext uri="{FF2B5EF4-FFF2-40B4-BE49-F238E27FC236}">
              <a16:creationId xmlns:a16="http://schemas.microsoft.com/office/drawing/2014/main" id="{7F87A916-2F02-49E5-8A45-639C1233C70C}"/>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267" name="直線コネクタ 266">
          <a:extLst>
            <a:ext uri="{FF2B5EF4-FFF2-40B4-BE49-F238E27FC236}">
              <a16:creationId xmlns:a16="http://schemas.microsoft.com/office/drawing/2014/main" id="{8F9D574E-1485-444F-BBD0-A81B4F88BFCB}"/>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268" name="【市民会館】&#10;一人当たり面積平均値テキスト">
          <a:extLst>
            <a:ext uri="{FF2B5EF4-FFF2-40B4-BE49-F238E27FC236}">
              <a16:creationId xmlns:a16="http://schemas.microsoft.com/office/drawing/2014/main" id="{D320DA71-8515-4275-A95B-FBC325C2FC20}"/>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269" name="フローチャート: 判断 268">
          <a:extLst>
            <a:ext uri="{FF2B5EF4-FFF2-40B4-BE49-F238E27FC236}">
              <a16:creationId xmlns:a16="http://schemas.microsoft.com/office/drawing/2014/main" id="{50FE82DF-BCDF-487A-87C4-710D04DB9322}"/>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270" name="フローチャート: 判断 269">
          <a:extLst>
            <a:ext uri="{FF2B5EF4-FFF2-40B4-BE49-F238E27FC236}">
              <a16:creationId xmlns:a16="http://schemas.microsoft.com/office/drawing/2014/main" id="{9466EAEE-5103-402B-8B65-E39E41F62476}"/>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271" name="フローチャート: 判断 270">
          <a:extLst>
            <a:ext uri="{FF2B5EF4-FFF2-40B4-BE49-F238E27FC236}">
              <a16:creationId xmlns:a16="http://schemas.microsoft.com/office/drawing/2014/main" id="{CE4E2583-90B4-47D3-9BD7-69189F0DFE56}"/>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272" name="フローチャート: 判断 271">
          <a:extLst>
            <a:ext uri="{FF2B5EF4-FFF2-40B4-BE49-F238E27FC236}">
              <a16:creationId xmlns:a16="http://schemas.microsoft.com/office/drawing/2014/main" id="{474C669C-2E72-47B1-865E-D1FC8BB482D7}"/>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273" name="フローチャート: 判断 272">
          <a:extLst>
            <a:ext uri="{FF2B5EF4-FFF2-40B4-BE49-F238E27FC236}">
              <a16:creationId xmlns:a16="http://schemas.microsoft.com/office/drawing/2014/main" id="{401B483A-F219-4DB2-A607-811A3291107B}"/>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ECD9C43D-9E8D-4D6B-B590-0DF6349F028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5131CA83-B09E-4458-A22B-146D4D028E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FABAECCE-D5DA-42DF-B9CD-A0976E3C58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6C43D798-D138-405E-AB9A-3FBC2A6E61F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CD3138A9-9449-4339-B85F-A4E27BE832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73025</xdr:rowOff>
    </xdr:from>
    <xdr:to>
      <xdr:col>55</xdr:col>
      <xdr:colOff>50800</xdr:colOff>
      <xdr:row>108</xdr:row>
      <xdr:rowOff>3175</xdr:rowOff>
    </xdr:to>
    <xdr:sp macro="" textlink="">
      <xdr:nvSpPr>
        <xdr:cNvPr id="279" name="楕円 278">
          <a:extLst>
            <a:ext uri="{FF2B5EF4-FFF2-40B4-BE49-F238E27FC236}">
              <a16:creationId xmlns:a16="http://schemas.microsoft.com/office/drawing/2014/main" id="{C03FA8AE-D03F-4184-BBCE-7F1A6B9D0F38}"/>
            </a:ext>
          </a:extLst>
        </xdr:cNvPr>
        <xdr:cNvSpPr/>
      </xdr:nvSpPr>
      <xdr:spPr>
        <a:xfrm>
          <a:off x="10426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51452</xdr:rowOff>
    </xdr:from>
    <xdr:ext cx="469744" cy="259045"/>
    <xdr:sp macro="" textlink="">
      <xdr:nvSpPr>
        <xdr:cNvPr id="280" name="【市民会館】&#10;一人当たり面積該当値テキスト">
          <a:extLst>
            <a:ext uri="{FF2B5EF4-FFF2-40B4-BE49-F238E27FC236}">
              <a16:creationId xmlns:a16="http://schemas.microsoft.com/office/drawing/2014/main" id="{CFE5E231-FFFD-45AD-9C1C-E091593FBE91}"/>
            </a:ext>
          </a:extLst>
        </xdr:cNvPr>
        <xdr:cNvSpPr txBox="1"/>
      </xdr:nvSpPr>
      <xdr:spPr>
        <a:xfrm>
          <a:off x="10515600"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76836</xdr:rowOff>
    </xdr:from>
    <xdr:to>
      <xdr:col>50</xdr:col>
      <xdr:colOff>165100</xdr:colOff>
      <xdr:row>108</xdr:row>
      <xdr:rowOff>6986</xdr:rowOff>
    </xdr:to>
    <xdr:sp macro="" textlink="">
      <xdr:nvSpPr>
        <xdr:cNvPr id="281" name="楕円 280">
          <a:extLst>
            <a:ext uri="{FF2B5EF4-FFF2-40B4-BE49-F238E27FC236}">
              <a16:creationId xmlns:a16="http://schemas.microsoft.com/office/drawing/2014/main" id="{12EAE4FA-4C0D-41F2-A247-45089C74407B}"/>
            </a:ext>
          </a:extLst>
        </xdr:cNvPr>
        <xdr:cNvSpPr/>
      </xdr:nvSpPr>
      <xdr:spPr>
        <a:xfrm>
          <a:off x="9588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123825</xdr:rowOff>
    </xdr:from>
    <xdr:to>
      <xdr:col>55</xdr:col>
      <xdr:colOff>0</xdr:colOff>
      <xdr:row>107</xdr:row>
      <xdr:rowOff>127636</xdr:rowOff>
    </xdr:to>
    <xdr:cxnSp macro="">
      <xdr:nvCxnSpPr>
        <xdr:cNvPr id="282" name="直線コネクタ 281">
          <a:extLst>
            <a:ext uri="{FF2B5EF4-FFF2-40B4-BE49-F238E27FC236}">
              <a16:creationId xmlns:a16="http://schemas.microsoft.com/office/drawing/2014/main" id="{4A4757E8-E31B-4A1E-9C99-958B022B4C66}"/>
            </a:ext>
          </a:extLst>
        </xdr:cNvPr>
        <xdr:cNvCxnSpPr/>
      </xdr:nvCxnSpPr>
      <xdr:spPr>
        <a:xfrm flipV="1">
          <a:off x="9639300" y="184689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80645</xdr:rowOff>
    </xdr:from>
    <xdr:to>
      <xdr:col>46</xdr:col>
      <xdr:colOff>38100</xdr:colOff>
      <xdr:row>108</xdr:row>
      <xdr:rowOff>10795</xdr:rowOff>
    </xdr:to>
    <xdr:sp macro="" textlink="">
      <xdr:nvSpPr>
        <xdr:cNvPr id="283" name="楕円 282">
          <a:extLst>
            <a:ext uri="{FF2B5EF4-FFF2-40B4-BE49-F238E27FC236}">
              <a16:creationId xmlns:a16="http://schemas.microsoft.com/office/drawing/2014/main" id="{D94821DF-416D-4E15-8D44-3AC175AB0349}"/>
            </a:ext>
          </a:extLst>
        </xdr:cNvPr>
        <xdr:cNvSpPr/>
      </xdr:nvSpPr>
      <xdr:spPr>
        <a:xfrm>
          <a:off x="8699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127636</xdr:rowOff>
    </xdr:from>
    <xdr:to>
      <xdr:col>50</xdr:col>
      <xdr:colOff>114300</xdr:colOff>
      <xdr:row>107</xdr:row>
      <xdr:rowOff>131445</xdr:rowOff>
    </xdr:to>
    <xdr:cxnSp macro="">
      <xdr:nvCxnSpPr>
        <xdr:cNvPr id="284" name="直線コネクタ 283">
          <a:extLst>
            <a:ext uri="{FF2B5EF4-FFF2-40B4-BE49-F238E27FC236}">
              <a16:creationId xmlns:a16="http://schemas.microsoft.com/office/drawing/2014/main" id="{72B2B062-BCE5-49A5-A858-6770EA2693CB}"/>
            </a:ext>
          </a:extLst>
        </xdr:cNvPr>
        <xdr:cNvCxnSpPr/>
      </xdr:nvCxnSpPr>
      <xdr:spPr>
        <a:xfrm flipV="1">
          <a:off x="8750300" y="184727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285" name="楕円 284">
          <a:extLst>
            <a:ext uri="{FF2B5EF4-FFF2-40B4-BE49-F238E27FC236}">
              <a16:creationId xmlns:a16="http://schemas.microsoft.com/office/drawing/2014/main" id="{452E6E91-EA90-42D0-A8E4-699A252A5865}"/>
            </a:ext>
          </a:extLst>
        </xdr:cNvPr>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131445</xdr:rowOff>
    </xdr:from>
    <xdr:to>
      <xdr:col>45</xdr:col>
      <xdr:colOff>177800</xdr:colOff>
      <xdr:row>107</xdr:row>
      <xdr:rowOff>133350</xdr:rowOff>
    </xdr:to>
    <xdr:cxnSp macro="">
      <xdr:nvCxnSpPr>
        <xdr:cNvPr id="286" name="直線コネクタ 285">
          <a:extLst>
            <a:ext uri="{FF2B5EF4-FFF2-40B4-BE49-F238E27FC236}">
              <a16:creationId xmlns:a16="http://schemas.microsoft.com/office/drawing/2014/main" id="{E897F17C-0B2C-40A1-9625-67A34C3BA94F}"/>
            </a:ext>
          </a:extLst>
        </xdr:cNvPr>
        <xdr:cNvCxnSpPr/>
      </xdr:nvCxnSpPr>
      <xdr:spPr>
        <a:xfrm flipV="1">
          <a:off x="7861300" y="1847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86361</xdr:rowOff>
    </xdr:from>
    <xdr:to>
      <xdr:col>36</xdr:col>
      <xdr:colOff>165100</xdr:colOff>
      <xdr:row>108</xdr:row>
      <xdr:rowOff>16511</xdr:rowOff>
    </xdr:to>
    <xdr:sp macro="" textlink="">
      <xdr:nvSpPr>
        <xdr:cNvPr id="287" name="楕円 286">
          <a:extLst>
            <a:ext uri="{FF2B5EF4-FFF2-40B4-BE49-F238E27FC236}">
              <a16:creationId xmlns:a16="http://schemas.microsoft.com/office/drawing/2014/main" id="{C9B0127E-1657-4B72-A62A-2949195713B5}"/>
            </a:ext>
          </a:extLst>
        </xdr:cNvPr>
        <xdr:cNvSpPr/>
      </xdr:nvSpPr>
      <xdr:spPr>
        <a:xfrm>
          <a:off x="6921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107</xdr:row>
      <xdr:rowOff>137161</xdr:rowOff>
    </xdr:to>
    <xdr:cxnSp macro="">
      <xdr:nvCxnSpPr>
        <xdr:cNvPr id="288" name="直線コネクタ 287">
          <a:extLst>
            <a:ext uri="{FF2B5EF4-FFF2-40B4-BE49-F238E27FC236}">
              <a16:creationId xmlns:a16="http://schemas.microsoft.com/office/drawing/2014/main" id="{42A84951-4648-48C2-ADF9-EB1C80CB2F4F}"/>
            </a:ext>
          </a:extLst>
        </xdr:cNvPr>
        <xdr:cNvCxnSpPr/>
      </xdr:nvCxnSpPr>
      <xdr:spPr>
        <a:xfrm flipV="1">
          <a:off x="6972300" y="1847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289" name="n_1aveValue【市民会館】&#10;一人当たり面積">
          <a:extLst>
            <a:ext uri="{FF2B5EF4-FFF2-40B4-BE49-F238E27FC236}">
              <a16:creationId xmlns:a16="http://schemas.microsoft.com/office/drawing/2014/main" id="{3929A25B-04BB-4267-9413-84A5E1B62A0A}"/>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290" name="n_2aveValue【市民会館】&#10;一人当たり面積">
          <a:extLst>
            <a:ext uri="{FF2B5EF4-FFF2-40B4-BE49-F238E27FC236}">
              <a16:creationId xmlns:a16="http://schemas.microsoft.com/office/drawing/2014/main" id="{8A21A6A6-FD1B-4944-A4E1-5D854608B158}"/>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291" name="n_3aveValue【市民会館】&#10;一人当たり面積">
          <a:extLst>
            <a:ext uri="{FF2B5EF4-FFF2-40B4-BE49-F238E27FC236}">
              <a16:creationId xmlns:a16="http://schemas.microsoft.com/office/drawing/2014/main" id="{9BD6009E-1063-4AD8-A8C8-02E90A264BA0}"/>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292" name="n_4aveValue【市民会館】&#10;一人当たり面積">
          <a:extLst>
            <a:ext uri="{FF2B5EF4-FFF2-40B4-BE49-F238E27FC236}">
              <a16:creationId xmlns:a16="http://schemas.microsoft.com/office/drawing/2014/main" id="{F927DD19-E3DC-4CE0-8BB3-BDED1D2806FD}"/>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169563</xdr:rowOff>
    </xdr:from>
    <xdr:ext cx="469744" cy="259045"/>
    <xdr:sp macro="" textlink="">
      <xdr:nvSpPr>
        <xdr:cNvPr id="293" name="n_1mainValue【市民会館】&#10;一人当たり面積">
          <a:extLst>
            <a:ext uri="{FF2B5EF4-FFF2-40B4-BE49-F238E27FC236}">
              <a16:creationId xmlns:a16="http://schemas.microsoft.com/office/drawing/2014/main" id="{201BD6B0-C882-46F8-98FA-013EEE6066A8}"/>
            </a:ext>
          </a:extLst>
        </xdr:cNvPr>
        <xdr:cNvSpPr txBox="1"/>
      </xdr:nvSpPr>
      <xdr:spPr>
        <a:xfrm>
          <a:off x="9391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1922</xdr:rowOff>
    </xdr:from>
    <xdr:ext cx="469744" cy="259045"/>
    <xdr:sp macro="" textlink="">
      <xdr:nvSpPr>
        <xdr:cNvPr id="294" name="n_2mainValue【市民会館】&#10;一人当たり面積">
          <a:extLst>
            <a:ext uri="{FF2B5EF4-FFF2-40B4-BE49-F238E27FC236}">
              <a16:creationId xmlns:a16="http://schemas.microsoft.com/office/drawing/2014/main" id="{4157632A-A283-4253-B033-CB0D7FE8F6C1}"/>
            </a:ext>
          </a:extLst>
        </xdr:cNvPr>
        <xdr:cNvSpPr txBox="1"/>
      </xdr:nvSpPr>
      <xdr:spPr>
        <a:xfrm>
          <a:off x="8515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295" name="n_3mainValue【市民会館】&#10;一人当たり面積">
          <a:extLst>
            <a:ext uri="{FF2B5EF4-FFF2-40B4-BE49-F238E27FC236}">
              <a16:creationId xmlns:a16="http://schemas.microsoft.com/office/drawing/2014/main" id="{8F78D2BE-F76A-4F99-A42A-231FBC2444CF}"/>
            </a:ext>
          </a:extLst>
        </xdr:cNvPr>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7638</xdr:rowOff>
    </xdr:from>
    <xdr:ext cx="469744" cy="259045"/>
    <xdr:sp macro="" textlink="">
      <xdr:nvSpPr>
        <xdr:cNvPr id="296" name="n_4mainValue【市民会館】&#10;一人当たり面積">
          <a:extLst>
            <a:ext uri="{FF2B5EF4-FFF2-40B4-BE49-F238E27FC236}">
              <a16:creationId xmlns:a16="http://schemas.microsoft.com/office/drawing/2014/main" id="{DAE5DC6E-0554-4768-B2E8-B00BE3EE92CD}"/>
            </a:ext>
          </a:extLst>
        </xdr:cNvPr>
        <xdr:cNvSpPr txBox="1"/>
      </xdr:nvSpPr>
      <xdr:spPr>
        <a:xfrm>
          <a:off x="6737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7C0AC6B5-9C7F-4C1C-AE29-9DF9AEBBCE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AD65269A-4C12-42CB-8D46-2A1DFC3880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7DEF8B68-1D83-456B-A959-FE597FA3AF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C3CDC667-1576-4D0F-833F-E2236567AB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FE3F9256-510B-42AC-A730-123EAF9A0D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DCD8A2FB-9401-4F4A-B14F-D529BAEC04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4E139DA7-E74E-4CDD-A747-C4811624D2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DD29768E-E6DB-41F0-8B0C-940DF8120C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9B2BEC24-0322-479F-87D2-DD4E819195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96C8CD34-8387-47C7-AE7F-4ED4BFE7FF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BD8A413A-E27E-45E6-BEC4-4E278E6E60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EBE4F6B1-DDB2-479E-890E-11F27D2C5B4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B08CCFAF-7616-483F-8BE9-BD4739696B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52F275F3-E07C-4E24-88EE-185FC7CE3C1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18539540-1DCD-4323-8A96-B87EAA8D71C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7B292F8F-C424-4500-8B3B-8F78E1A9E51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FA8565A5-3E57-4BCB-AD54-9F20AC8F5A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B3C9CF92-959F-4589-924D-4896ACE0FC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285C7588-37C4-4F36-84CE-72A43574830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859141C1-FB66-45C4-9609-598A5A55A8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40601055-D281-435B-BA0C-FBF9964A47E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B31BAD81-12C8-4169-B8A8-D57AD5B6C0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B2D06C0E-133E-4898-B31C-188D5AA0938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A446FBAD-54B6-4988-A96C-5887191EAC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E6D334E4-7784-4592-BDB5-8B850E40047C}"/>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74C88A7F-6904-42CB-BB65-E9AF6FA76CF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0E41E834-EDE0-414A-9490-20D9099A369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FB8AD2F3-B425-4275-B77D-B6A0EF8B35C3}"/>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a:extLst>
            <a:ext uri="{FF2B5EF4-FFF2-40B4-BE49-F238E27FC236}">
              <a16:creationId xmlns:a16="http://schemas.microsoft.com/office/drawing/2014/main" id="{E9416030-76B4-4878-854B-315AE2CE7192}"/>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E0C56C1C-E259-4433-B803-1735E42B1ABA}"/>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a:extLst>
            <a:ext uri="{FF2B5EF4-FFF2-40B4-BE49-F238E27FC236}">
              <a16:creationId xmlns:a16="http://schemas.microsoft.com/office/drawing/2014/main" id="{711E7AAD-D70A-47A6-95E1-311C49A9F4EA}"/>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8" name="フローチャート: 判断 327">
          <a:extLst>
            <a:ext uri="{FF2B5EF4-FFF2-40B4-BE49-F238E27FC236}">
              <a16:creationId xmlns:a16="http://schemas.microsoft.com/office/drawing/2014/main" id="{B42F011D-1A84-4EA3-AEFF-817CF18D1734}"/>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9" name="フローチャート: 判断 328">
          <a:extLst>
            <a:ext uri="{FF2B5EF4-FFF2-40B4-BE49-F238E27FC236}">
              <a16:creationId xmlns:a16="http://schemas.microsoft.com/office/drawing/2014/main" id="{2E1FF3BF-84CA-42AB-8282-DFF24C4EE55D}"/>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id="{EE0471C4-C475-48D7-82DB-1C0E2A5DCE6C}"/>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id="{E855F714-B9A8-4AF5-A6DF-E9F1EBF8A02B}"/>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FE3AD13-306E-4849-A4B6-AA1365CCCD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F9920AB-9608-430A-BB8F-CC9AC5F609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FEFEE4A-DD64-4E6B-91CF-12E4382E0A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8A56E30-4476-4E02-BCF3-E68D0F25C3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C23073FF-7F64-451B-B708-8E3798583F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337" name="楕円 336">
          <a:extLst>
            <a:ext uri="{FF2B5EF4-FFF2-40B4-BE49-F238E27FC236}">
              <a16:creationId xmlns:a16="http://schemas.microsoft.com/office/drawing/2014/main" id="{1ADD027E-6EE2-494A-8FE8-22B8EA1C6FC3}"/>
            </a:ext>
          </a:extLst>
        </xdr:cNvPr>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23977B37-0282-41DC-A5B2-EA23C65D1163}"/>
            </a:ext>
          </a:extLst>
        </xdr:cNvPr>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339" name="楕円 338">
          <a:extLst>
            <a:ext uri="{FF2B5EF4-FFF2-40B4-BE49-F238E27FC236}">
              <a16:creationId xmlns:a16="http://schemas.microsoft.com/office/drawing/2014/main" id="{86E1768B-B3D4-414C-AA2B-56254FBC73B6}"/>
            </a:ext>
          </a:extLst>
        </xdr:cNvPr>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40</xdr:row>
      <xdr:rowOff>156210</xdr:rowOff>
    </xdr:to>
    <xdr:cxnSp macro="">
      <xdr:nvCxnSpPr>
        <xdr:cNvPr id="340" name="直線コネクタ 339">
          <a:extLst>
            <a:ext uri="{FF2B5EF4-FFF2-40B4-BE49-F238E27FC236}">
              <a16:creationId xmlns:a16="http://schemas.microsoft.com/office/drawing/2014/main" id="{691A690B-72AB-43F1-A91C-FA315C2EA00A}"/>
            </a:ext>
          </a:extLst>
        </xdr:cNvPr>
        <xdr:cNvCxnSpPr/>
      </xdr:nvCxnSpPr>
      <xdr:spPr>
        <a:xfrm>
          <a:off x="15481300" y="69627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341" name="楕円 340">
          <a:extLst>
            <a:ext uri="{FF2B5EF4-FFF2-40B4-BE49-F238E27FC236}">
              <a16:creationId xmlns:a16="http://schemas.microsoft.com/office/drawing/2014/main" id="{407A9B37-2C2A-428C-AF2D-0E37B709F82A}"/>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104775</xdr:rowOff>
    </xdr:to>
    <xdr:cxnSp macro="">
      <xdr:nvCxnSpPr>
        <xdr:cNvPr id="342" name="直線コネクタ 341">
          <a:extLst>
            <a:ext uri="{FF2B5EF4-FFF2-40B4-BE49-F238E27FC236}">
              <a16:creationId xmlns:a16="http://schemas.microsoft.com/office/drawing/2014/main" id="{9BA90172-3EC8-4665-BD93-41E7F2802E34}"/>
            </a:ext>
          </a:extLst>
        </xdr:cNvPr>
        <xdr:cNvCxnSpPr/>
      </xdr:nvCxnSpPr>
      <xdr:spPr>
        <a:xfrm>
          <a:off x="14592300" y="69113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122555</xdr:rowOff>
    </xdr:from>
    <xdr:to>
      <xdr:col>72</xdr:col>
      <xdr:colOff>38100</xdr:colOff>
      <xdr:row>40</xdr:row>
      <xdr:rowOff>52705</xdr:rowOff>
    </xdr:to>
    <xdr:sp macro="" textlink="">
      <xdr:nvSpPr>
        <xdr:cNvPr id="343" name="楕円 342">
          <a:extLst>
            <a:ext uri="{FF2B5EF4-FFF2-40B4-BE49-F238E27FC236}">
              <a16:creationId xmlns:a16="http://schemas.microsoft.com/office/drawing/2014/main" id="{289243B5-63C1-4E24-A25A-FE0F132FAF12}"/>
            </a:ext>
          </a:extLst>
        </xdr:cNvPr>
        <xdr:cNvSpPr/>
      </xdr:nvSpPr>
      <xdr:spPr>
        <a:xfrm>
          <a:off x="13652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xdr:rowOff>
    </xdr:from>
    <xdr:to>
      <xdr:col>76</xdr:col>
      <xdr:colOff>114300</xdr:colOff>
      <xdr:row>40</xdr:row>
      <xdr:rowOff>53340</xdr:rowOff>
    </xdr:to>
    <xdr:cxnSp macro="">
      <xdr:nvCxnSpPr>
        <xdr:cNvPr id="344" name="直線コネクタ 343">
          <a:extLst>
            <a:ext uri="{FF2B5EF4-FFF2-40B4-BE49-F238E27FC236}">
              <a16:creationId xmlns:a16="http://schemas.microsoft.com/office/drawing/2014/main" id="{3107EC18-9707-45D5-AF00-398F4B2C2EDD}"/>
            </a:ext>
          </a:extLst>
        </xdr:cNvPr>
        <xdr:cNvCxnSpPr/>
      </xdr:nvCxnSpPr>
      <xdr:spPr>
        <a:xfrm>
          <a:off x="13703300" y="68599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345" name="楕円 344">
          <a:extLst>
            <a:ext uri="{FF2B5EF4-FFF2-40B4-BE49-F238E27FC236}">
              <a16:creationId xmlns:a16="http://schemas.microsoft.com/office/drawing/2014/main" id="{927C8C44-92FC-4DC6-A199-D0CC58CB980C}"/>
            </a:ext>
          </a:extLst>
        </xdr:cNvPr>
        <xdr:cNvSpPr/>
      </xdr:nvSpPr>
      <xdr:spPr>
        <a:xfrm>
          <a:off x="1276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40</xdr:row>
      <xdr:rowOff>1905</xdr:rowOff>
    </xdr:to>
    <xdr:cxnSp macro="">
      <xdr:nvCxnSpPr>
        <xdr:cNvPr id="346" name="直線コネクタ 345">
          <a:extLst>
            <a:ext uri="{FF2B5EF4-FFF2-40B4-BE49-F238E27FC236}">
              <a16:creationId xmlns:a16="http://schemas.microsoft.com/office/drawing/2014/main" id="{F52ABADA-185E-44F0-88B7-5E456C771A78}"/>
            </a:ext>
          </a:extLst>
        </xdr:cNvPr>
        <xdr:cNvCxnSpPr/>
      </xdr:nvCxnSpPr>
      <xdr:spPr>
        <a:xfrm>
          <a:off x="12814300" y="68084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84486745-EC2F-41ED-9702-3D6B0145AF11}"/>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952142FC-BC6B-48CF-8FCE-B5E667299E1A}"/>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3BC6ADD5-B688-464E-A7AD-2C839AAC6026}"/>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6881FD0A-6E7E-401B-86DE-E8E8766E195B}"/>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2A91B02C-6AD6-41AA-8EEE-AD150EE83DA8}"/>
            </a:ext>
          </a:extLst>
        </xdr:cNvPr>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CE671B6E-FD9C-4457-BCB5-556D3BDCBD47}"/>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43832</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C301A9DB-55DA-48CF-8F59-D732EA9AFF22}"/>
            </a:ext>
          </a:extLst>
        </xdr:cNvPr>
        <xdr:cNvSpPr txBox="1"/>
      </xdr:nvSpPr>
      <xdr:spPr>
        <a:xfrm>
          <a:off x="13500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82BA4063-AF9E-498B-9D27-5E9EEA2C18A8}"/>
            </a:ext>
          </a:extLst>
        </xdr:cNvPr>
        <xdr:cNvSpPr txBox="1"/>
      </xdr:nvSpPr>
      <xdr:spPr>
        <a:xfrm>
          <a:off x="12611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1C1CC25B-043A-4F12-A0FA-52D7C3C5E0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CDB6FD93-355D-42FF-B525-CD0C613BA2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56876DB8-0C21-4D42-93BA-E4C7F1AD34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9FE8B4CD-FF0B-49D1-980E-317169D656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588AC80-48BA-4F20-9837-35CC5A4876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47E7D185-61C1-41E5-803E-2C728C72D9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70F7FC01-EE4F-4B37-B027-CDEDF96C54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8439B8B7-5AF8-44FA-8DF5-4A63FBA28F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76337A8E-F0F7-4061-BB21-0F36397D19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8A07465A-1BA9-4D33-BAB4-1F2FF617998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a:extLst>
            <a:ext uri="{FF2B5EF4-FFF2-40B4-BE49-F238E27FC236}">
              <a16:creationId xmlns:a16="http://schemas.microsoft.com/office/drawing/2014/main" id="{86A9B0D8-C6F7-49FC-A260-2819D148C02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a:extLst>
            <a:ext uri="{FF2B5EF4-FFF2-40B4-BE49-F238E27FC236}">
              <a16:creationId xmlns:a16="http://schemas.microsoft.com/office/drawing/2014/main" id="{74FFAB62-4D42-487B-8302-432564BC285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22170D37-BEC4-4F5E-86AF-727A8BC7745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A28AD422-7AA6-477B-A8E3-E90F545A8BC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a:extLst>
            <a:ext uri="{FF2B5EF4-FFF2-40B4-BE49-F238E27FC236}">
              <a16:creationId xmlns:a16="http://schemas.microsoft.com/office/drawing/2014/main" id="{7F4390DF-403E-49CA-8C35-DB18ECB42E8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a:extLst>
            <a:ext uri="{FF2B5EF4-FFF2-40B4-BE49-F238E27FC236}">
              <a16:creationId xmlns:a16="http://schemas.microsoft.com/office/drawing/2014/main" id="{57F52997-BF9B-49BA-9469-37C14ECB646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AC875434-9948-41D9-ADC1-D21744D7C4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8862F6BB-B331-4299-9AE5-550B5E86FFD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8DB0408D-71C0-45E8-A334-B6E0FE3F54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a:extLst>
            <a:ext uri="{FF2B5EF4-FFF2-40B4-BE49-F238E27FC236}">
              <a16:creationId xmlns:a16="http://schemas.microsoft.com/office/drawing/2014/main" id="{D12C5F60-BC72-4DFB-8946-D35E2DDD9D5E}"/>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a:extLst>
            <a:ext uri="{FF2B5EF4-FFF2-40B4-BE49-F238E27FC236}">
              <a16:creationId xmlns:a16="http://schemas.microsoft.com/office/drawing/2014/main" id="{826348AE-47E0-4A09-B9C4-8567365361F4}"/>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a:extLst>
            <a:ext uri="{FF2B5EF4-FFF2-40B4-BE49-F238E27FC236}">
              <a16:creationId xmlns:a16="http://schemas.microsoft.com/office/drawing/2014/main" id="{2BE37ED5-0C94-40D3-9780-EFFF60BBF7CB}"/>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82B800DB-68BA-4D70-89AA-99DB90CDFC17}"/>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a:extLst>
            <a:ext uri="{FF2B5EF4-FFF2-40B4-BE49-F238E27FC236}">
              <a16:creationId xmlns:a16="http://schemas.microsoft.com/office/drawing/2014/main" id="{25E5C908-14DF-42B7-9CF9-A619AAF3210A}"/>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379" name="【一般廃棄物処理施設】&#10;一人当たり有形固定資産（償却資産）額平均値テキスト">
          <a:extLst>
            <a:ext uri="{FF2B5EF4-FFF2-40B4-BE49-F238E27FC236}">
              <a16:creationId xmlns:a16="http://schemas.microsoft.com/office/drawing/2014/main" id="{5DF50A0A-030B-4455-96DC-9E4A00356269}"/>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a:extLst>
            <a:ext uri="{FF2B5EF4-FFF2-40B4-BE49-F238E27FC236}">
              <a16:creationId xmlns:a16="http://schemas.microsoft.com/office/drawing/2014/main" id="{4E9CF0BD-7DCE-4825-8EA8-8042ABE79B95}"/>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81" name="フローチャート: 判断 380">
          <a:extLst>
            <a:ext uri="{FF2B5EF4-FFF2-40B4-BE49-F238E27FC236}">
              <a16:creationId xmlns:a16="http://schemas.microsoft.com/office/drawing/2014/main" id="{EEB45413-ACBF-490B-BAFF-DFB1D88D3B7B}"/>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2" name="フローチャート: 判断 381">
          <a:extLst>
            <a:ext uri="{FF2B5EF4-FFF2-40B4-BE49-F238E27FC236}">
              <a16:creationId xmlns:a16="http://schemas.microsoft.com/office/drawing/2014/main" id="{91F1DABD-E411-4F6C-B12C-60A6C538934D}"/>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3" name="フローチャート: 判断 382">
          <a:extLst>
            <a:ext uri="{FF2B5EF4-FFF2-40B4-BE49-F238E27FC236}">
              <a16:creationId xmlns:a16="http://schemas.microsoft.com/office/drawing/2014/main" id="{EBBECE14-534D-4073-9FB1-A4240B5429CA}"/>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4" name="フローチャート: 判断 383">
          <a:extLst>
            <a:ext uri="{FF2B5EF4-FFF2-40B4-BE49-F238E27FC236}">
              <a16:creationId xmlns:a16="http://schemas.microsoft.com/office/drawing/2014/main" id="{C99067F7-6A39-4330-925A-6F021DC12B58}"/>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7B4C388-FFAA-47D6-91D6-67CC4DAA93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4B4DA5D-988A-4DB4-8468-B15BDFD89D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2220556-550E-4FAC-AA16-545F57F418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0DA63E5-1453-488B-933D-EDE55BC2C8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4200DD2-3CA2-4363-80B9-A8682336B2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147975</xdr:rowOff>
    </xdr:from>
    <xdr:to>
      <xdr:col>116</xdr:col>
      <xdr:colOff>114300</xdr:colOff>
      <xdr:row>39</xdr:row>
      <xdr:rowOff>78125</xdr:rowOff>
    </xdr:to>
    <xdr:sp macro="" textlink="">
      <xdr:nvSpPr>
        <xdr:cNvPr id="390" name="楕円 389">
          <a:extLst>
            <a:ext uri="{FF2B5EF4-FFF2-40B4-BE49-F238E27FC236}">
              <a16:creationId xmlns:a16="http://schemas.microsoft.com/office/drawing/2014/main" id="{877DAF9B-DC65-4A02-8477-B619F5821080}"/>
            </a:ext>
          </a:extLst>
        </xdr:cNvPr>
        <xdr:cNvSpPr/>
      </xdr:nvSpPr>
      <xdr:spPr>
        <a:xfrm>
          <a:off x="22110700" y="66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126402</xdr:rowOff>
    </xdr:from>
    <xdr:ext cx="534377" cy="259045"/>
    <xdr:sp macro="" textlink="">
      <xdr:nvSpPr>
        <xdr:cNvPr id="391" name="【一般廃棄物処理施設】&#10;一人当たり有形固定資産（償却資産）額該当値テキスト">
          <a:extLst>
            <a:ext uri="{FF2B5EF4-FFF2-40B4-BE49-F238E27FC236}">
              <a16:creationId xmlns:a16="http://schemas.microsoft.com/office/drawing/2014/main" id="{63727990-CC3E-4230-A05F-418363DE00EA}"/>
            </a:ext>
          </a:extLst>
        </xdr:cNvPr>
        <xdr:cNvSpPr txBox="1"/>
      </xdr:nvSpPr>
      <xdr:spPr>
        <a:xfrm>
          <a:off x="22199600" y="66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152142</xdr:rowOff>
    </xdr:from>
    <xdr:to>
      <xdr:col>112</xdr:col>
      <xdr:colOff>38100</xdr:colOff>
      <xdr:row>39</xdr:row>
      <xdr:rowOff>82292</xdr:rowOff>
    </xdr:to>
    <xdr:sp macro="" textlink="">
      <xdr:nvSpPr>
        <xdr:cNvPr id="392" name="楕円 391">
          <a:extLst>
            <a:ext uri="{FF2B5EF4-FFF2-40B4-BE49-F238E27FC236}">
              <a16:creationId xmlns:a16="http://schemas.microsoft.com/office/drawing/2014/main" id="{07B470BA-E79C-4CE9-A512-8C04271EBFB8}"/>
            </a:ext>
          </a:extLst>
        </xdr:cNvPr>
        <xdr:cNvSpPr/>
      </xdr:nvSpPr>
      <xdr:spPr>
        <a:xfrm>
          <a:off x="21272500" y="66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27325</xdr:rowOff>
    </xdr:from>
    <xdr:to>
      <xdr:col>116</xdr:col>
      <xdr:colOff>63500</xdr:colOff>
      <xdr:row>39</xdr:row>
      <xdr:rowOff>31492</xdr:rowOff>
    </xdr:to>
    <xdr:cxnSp macro="">
      <xdr:nvCxnSpPr>
        <xdr:cNvPr id="393" name="直線コネクタ 392">
          <a:extLst>
            <a:ext uri="{FF2B5EF4-FFF2-40B4-BE49-F238E27FC236}">
              <a16:creationId xmlns:a16="http://schemas.microsoft.com/office/drawing/2014/main" id="{9EAFB3B0-FF1A-45DB-BE7B-809F2E585FA5}"/>
            </a:ext>
          </a:extLst>
        </xdr:cNvPr>
        <xdr:cNvCxnSpPr/>
      </xdr:nvCxnSpPr>
      <xdr:spPr>
        <a:xfrm flipV="1">
          <a:off x="21323300" y="6713875"/>
          <a:ext cx="8382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159240</xdr:rowOff>
    </xdr:from>
    <xdr:to>
      <xdr:col>107</xdr:col>
      <xdr:colOff>101600</xdr:colOff>
      <xdr:row>39</xdr:row>
      <xdr:rowOff>89390</xdr:rowOff>
    </xdr:to>
    <xdr:sp macro="" textlink="">
      <xdr:nvSpPr>
        <xdr:cNvPr id="394" name="楕円 393">
          <a:extLst>
            <a:ext uri="{FF2B5EF4-FFF2-40B4-BE49-F238E27FC236}">
              <a16:creationId xmlns:a16="http://schemas.microsoft.com/office/drawing/2014/main" id="{1FC99427-AA6E-4CAD-B24C-39310FF6D9F6}"/>
            </a:ext>
          </a:extLst>
        </xdr:cNvPr>
        <xdr:cNvSpPr/>
      </xdr:nvSpPr>
      <xdr:spPr>
        <a:xfrm>
          <a:off x="20383500" y="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31492</xdr:rowOff>
    </xdr:from>
    <xdr:to>
      <xdr:col>111</xdr:col>
      <xdr:colOff>177800</xdr:colOff>
      <xdr:row>39</xdr:row>
      <xdr:rowOff>38590</xdr:rowOff>
    </xdr:to>
    <xdr:cxnSp macro="">
      <xdr:nvCxnSpPr>
        <xdr:cNvPr id="395" name="直線コネクタ 394">
          <a:extLst>
            <a:ext uri="{FF2B5EF4-FFF2-40B4-BE49-F238E27FC236}">
              <a16:creationId xmlns:a16="http://schemas.microsoft.com/office/drawing/2014/main" id="{7A7D9E75-08E4-44BF-A3D7-BEC89AB007C4}"/>
            </a:ext>
          </a:extLst>
        </xdr:cNvPr>
        <xdr:cNvCxnSpPr/>
      </xdr:nvCxnSpPr>
      <xdr:spPr>
        <a:xfrm flipV="1">
          <a:off x="20434300" y="6718042"/>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160977</xdr:rowOff>
    </xdr:from>
    <xdr:to>
      <xdr:col>102</xdr:col>
      <xdr:colOff>165100</xdr:colOff>
      <xdr:row>39</xdr:row>
      <xdr:rowOff>91127</xdr:rowOff>
    </xdr:to>
    <xdr:sp macro="" textlink="">
      <xdr:nvSpPr>
        <xdr:cNvPr id="396" name="楕円 395">
          <a:extLst>
            <a:ext uri="{FF2B5EF4-FFF2-40B4-BE49-F238E27FC236}">
              <a16:creationId xmlns:a16="http://schemas.microsoft.com/office/drawing/2014/main" id="{2B99551B-2FE8-4576-A39C-74B7C2DBC89F}"/>
            </a:ext>
          </a:extLst>
        </xdr:cNvPr>
        <xdr:cNvSpPr/>
      </xdr:nvSpPr>
      <xdr:spPr>
        <a:xfrm>
          <a:off x="19494500" y="66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38590</xdr:rowOff>
    </xdr:from>
    <xdr:to>
      <xdr:col>107</xdr:col>
      <xdr:colOff>50800</xdr:colOff>
      <xdr:row>39</xdr:row>
      <xdr:rowOff>40327</xdr:rowOff>
    </xdr:to>
    <xdr:cxnSp macro="">
      <xdr:nvCxnSpPr>
        <xdr:cNvPr id="397" name="直線コネクタ 396">
          <a:extLst>
            <a:ext uri="{FF2B5EF4-FFF2-40B4-BE49-F238E27FC236}">
              <a16:creationId xmlns:a16="http://schemas.microsoft.com/office/drawing/2014/main" id="{651013B9-78C2-403C-A89C-194E2E11FC41}"/>
            </a:ext>
          </a:extLst>
        </xdr:cNvPr>
        <xdr:cNvCxnSpPr/>
      </xdr:nvCxnSpPr>
      <xdr:spPr>
        <a:xfrm flipV="1">
          <a:off x="19545300" y="672514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164937</xdr:rowOff>
    </xdr:from>
    <xdr:to>
      <xdr:col>98</xdr:col>
      <xdr:colOff>38100</xdr:colOff>
      <xdr:row>39</xdr:row>
      <xdr:rowOff>95087</xdr:rowOff>
    </xdr:to>
    <xdr:sp macro="" textlink="">
      <xdr:nvSpPr>
        <xdr:cNvPr id="398" name="楕円 397">
          <a:extLst>
            <a:ext uri="{FF2B5EF4-FFF2-40B4-BE49-F238E27FC236}">
              <a16:creationId xmlns:a16="http://schemas.microsoft.com/office/drawing/2014/main" id="{8C95384D-824E-48C7-BAEB-AB4D6234F665}"/>
            </a:ext>
          </a:extLst>
        </xdr:cNvPr>
        <xdr:cNvSpPr/>
      </xdr:nvSpPr>
      <xdr:spPr>
        <a:xfrm>
          <a:off x="18605500" y="66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40327</xdr:rowOff>
    </xdr:from>
    <xdr:to>
      <xdr:col>102</xdr:col>
      <xdr:colOff>114300</xdr:colOff>
      <xdr:row>39</xdr:row>
      <xdr:rowOff>44287</xdr:rowOff>
    </xdr:to>
    <xdr:cxnSp macro="">
      <xdr:nvCxnSpPr>
        <xdr:cNvPr id="399" name="直線コネクタ 398">
          <a:extLst>
            <a:ext uri="{FF2B5EF4-FFF2-40B4-BE49-F238E27FC236}">
              <a16:creationId xmlns:a16="http://schemas.microsoft.com/office/drawing/2014/main" id="{76075871-9B6D-4E4D-86FE-BD1AA6C2ABAC}"/>
            </a:ext>
          </a:extLst>
        </xdr:cNvPr>
        <xdr:cNvCxnSpPr/>
      </xdr:nvCxnSpPr>
      <xdr:spPr>
        <a:xfrm flipV="1">
          <a:off x="18656300" y="6726877"/>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00" name="n_1aveValue【一般廃棄物処理施設】&#10;一人当たり有形固定資産（償却資産）額">
          <a:extLst>
            <a:ext uri="{FF2B5EF4-FFF2-40B4-BE49-F238E27FC236}">
              <a16:creationId xmlns:a16="http://schemas.microsoft.com/office/drawing/2014/main" id="{925B048C-CC23-4F12-B4F4-C7BC7F4F125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01" name="n_2aveValue【一般廃棄物処理施設】&#10;一人当たり有形固定資産（償却資産）額">
          <a:extLst>
            <a:ext uri="{FF2B5EF4-FFF2-40B4-BE49-F238E27FC236}">
              <a16:creationId xmlns:a16="http://schemas.microsoft.com/office/drawing/2014/main" id="{10904C89-52EF-4F72-9F6F-D31F9D0C54F7}"/>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02" name="n_3aveValue【一般廃棄物処理施設】&#10;一人当たり有形固定資産（償却資産）額">
          <a:extLst>
            <a:ext uri="{FF2B5EF4-FFF2-40B4-BE49-F238E27FC236}">
              <a16:creationId xmlns:a16="http://schemas.microsoft.com/office/drawing/2014/main" id="{551353F7-D641-4192-B3AA-2861E2C1DEEB}"/>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03" name="n_4aveValue【一般廃棄物処理施設】&#10;一人当たり有形固定資産（償却資産）額">
          <a:extLst>
            <a:ext uri="{FF2B5EF4-FFF2-40B4-BE49-F238E27FC236}">
              <a16:creationId xmlns:a16="http://schemas.microsoft.com/office/drawing/2014/main" id="{AF562160-6880-4ED6-8B88-71B35731B5A4}"/>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73419</xdr:rowOff>
    </xdr:from>
    <xdr:ext cx="534377" cy="259045"/>
    <xdr:sp macro="" textlink="">
      <xdr:nvSpPr>
        <xdr:cNvPr id="404" name="n_1mainValue【一般廃棄物処理施設】&#10;一人当たり有形固定資産（償却資産）額">
          <a:extLst>
            <a:ext uri="{FF2B5EF4-FFF2-40B4-BE49-F238E27FC236}">
              <a16:creationId xmlns:a16="http://schemas.microsoft.com/office/drawing/2014/main" id="{20E14EF3-025A-4947-9BB1-9A22CD10F636}"/>
            </a:ext>
          </a:extLst>
        </xdr:cNvPr>
        <xdr:cNvSpPr txBox="1"/>
      </xdr:nvSpPr>
      <xdr:spPr>
        <a:xfrm>
          <a:off x="21043411" y="67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80517</xdr:rowOff>
    </xdr:from>
    <xdr:ext cx="534377" cy="259045"/>
    <xdr:sp macro="" textlink="">
      <xdr:nvSpPr>
        <xdr:cNvPr id="405" name="n_2mainValue【一般廃棄物処理施設】&#10;一人当たり有形固定資産（償却資産）額">
          <a:extLst>
            <a:ext uri="{FF2B5EF4-FFF2-40B4-BE49-F238E27FC236}">
              <a16:creationId xmlns:a16="http://schemas.microsoft.com/office/drawing/2014/main" id="{4F712295-4734-46AC-95EF-45A3BEB05AF4}"/>
            </a:ext>
          </a:extLst>
        </xdr:cNvPr>
        <xdr:cNvSpPr txBox="1"/>
      </xdr:nvSpPr>
      <xdr:spPr>
        <a:xfrm>
          <a:off x="20167111" y="67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82254</xdr:rowOff>
    </xdr:from>
    <xdr:ext cx="534377" cy="259045"/>
    <xdr:sp macro="" textlink="">
      <xdr:nvSpPr>
        <xdr:cNvPr id="406" name="n_3mainValue【一般廃棄物処理施設】&#10;一人当たり有形固定資産（償却資産）額">
          <a:extLst>
            <a:ext uri="{FF2B5EF4-FFF2-40B4-BE49-F238E27FC236}">
              <a16:creationId xmlns:a16="http://schemas.microsoft.com/office/drawing/2014/main" id="{F9DC3490-3E98-4C5C-83AE-5E132E13EA7A}"/>
            </a:ext>
          </a:extLst>
        </xdr:cNvPr>
        <xdr:cNvSpPr txBox="1"/>
      </xdr:nvSpPr>
      <xdr:spPr>
        <a:xfrm>
          <a:off x="19278111" y="67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86214</xdr:rowOff>
    </xdr:from>
    <xdr:ext cx="534377" cy="259045"/>
    <xdr:sp macro="" textlink="">
      <xdr:nvSpPr>
        <xdr:cNvPr id="407" name="n_4mainValue【一般廃棄物処理施設】&#10;一人当たり有形固定資産（償却資産）額">
          <a:extLst>
            <a:ext uri="{FF2B5EF4-FFF2-40B4-BE49-F238E27FC236}">
              <a16:creationId xmlns:a16="http://schemas.microsoft.com/office/drawing/2014/main" id="{C031B684-B118-41AE-AC33-E781BA678FEA}"/>
            </a:ext>
          </a:extLst>
        </xdr:cNvPr>
        <xdr:cNvSpPr txBox="1"/>
      </xdr:nvSpPr>
      <xdr:spPr>
        <a:xfrm>
          <a:off x="18389111" y="67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12B9E7DA-2C5A-4751-B29C-90D12FCBFD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E4BB708D-5121-49E0-9EFC-34B902715F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BF039A74-A8EB-4F90-8FC7-041FA838AC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788FBB30-3A38-4501-B319-BEC52509C3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A1EDEED4-A086-4A96-AFEC-ED192CC565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84F0044B-FFF5-4037-8760-93A08008BD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72E35A64-69FF-480F-8A95-841511C12E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E5687E51-91F6-4228-B8F9-4846257C6E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C5A30402-64A6-4DD4-8F51-CB7C221DB6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35E4A9AF-91BC-4944-8BD1-897F640A71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C69A98D0-0C39-4A76-805D-632E327150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19D9F88C-B1E4-4FF4-8B4F-49A154BDBB8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BE796CEE-B4E5-4B36-9B22-BA618AED15B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EF0072CC-C6F0-484C-8B0B-D16E407A61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6194FF3E-0C18-4573-A54B-5B379AFDDCC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2659E96D-E0C6-4ECD-A975-8A95E0BA70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56F4AA99-61E5-46A0-9AC0-7891DC34C71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8483E9E7-EF82-418D-9791-B5BF7D07D49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BFFCD948-B8B6-4B6F-92B1-65DBF199B4E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7F181872-C9F1-4D7C-AB5C-D4EC1E3772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65284301-C983-47A5-95E7-0172AB411F6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5E66212D-616D-4B59-9590-79ADA3B95EB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4304D13F-B5CF-4151-86AF-54FABF72F3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E9405E7E-6260-4DF2-90F4-30E503B9F2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4D73D903-5A6B-48D7-A793-26BA7BDBCB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a:extLst>
            <a:ext uri="{FF2B5EF4-FFF2-40B4-BE49-F238E27FC236}">
              <a16:creationId xmlns:a16="http://schemas.microsoft.com/office/drawing/2014/main" id="{7660EE0D-1984-4297-BC62-5EEB3392C94A}"/>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7F46B4D7-5C93-4619-8895-54F45CDD2B0B}"/>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a:extLst>
            <a:ext uri="{FF2B5EF4-FFF2-40B4-BE49-F238E27FC236}">
              <a16:creationId xmlns:a16="http://schemas.microsoft.com/office/drawing/2014/main" id="{680D73D2-1FAE-406A-A23C-2AE508B5060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86EB8856-A145-4F67-8AE0-FE62BB2F8385}"/>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a:extLst>
            <a:ext uri="{FF2B5EF4-FFF2-40B4-BE49-F238E27FC236}">
              <a16:creationId xmlns:a16="http://schemas.microsoft.com/office/drawing/2014/main" id="{FF1AF0DD-85D9-4F1E-AF7C-D524EB0EF33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E8C641B7-9AA0-40C5-989A-9400E70C6519}"/>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a:extLst>
            <a:ext uri="{FF2B5EF4-FFF2-40B4-BE49-F238E27FC236}">
              <a16:creationId xmlns:a16="http://schemas.microsoft.com/office/drawing/2014/main" id="{501C6FF1-DA4D-4E08-A943-975BE09F89AE}"/>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0" name="フローチャート: 判断 439">
          <a:extLst>
            <a:ext uri="{FF2B5EF4-FFF2-40B4-BE49-F238E27FC236}">
              <a16:creationId xmlns:a16="http://schemas.microsoft.com/office/drawing/2014/main" id="{3F15335F-7748-4751-92B5-4EA2B88C26D8}"/>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1" name="フローチャート: 判断 440">
          <a:extLst>
            <a:ext uri="{FF2B5EF4-FFF2-40B4-BE49-F238E27FC236}">
              <a16:creationId xmlns:a16="http://schemas.microsoft.com/office/drawing/2014/main" id="{A250BD62-F813-4091-A7D8-C9EF88F20F73}"/>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2" name="フローチャート: 判断 441">
          <a:extLst>
            <a:ext uri="{FF2B5EF4-FFF2-40B4-BE49-F238E27FC236}">
              <a16:creationId xmlns:a16="http://schemas.microsoft.com/office/drawing/2014/main" id="{5BED82BE-179A-44B9-B623-247B1EC4804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3" name="フローチャート: 判断 442">
          <a:extLst>
            <a:ext uri="{FF2B5EF4-FFF2-40B4-BE49-F238E27FC236}">
              <a16:creationId xmlns:a16="http://schemas.microsoft.com/office/drawing/2014/main" id="{A241EE28-C4DA-4F29-9EF6-B32B83533442}"/>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8B5B7822-262B-4298-B1E3-E13F6F3CBE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B80F9355-80F2-41DF-B949-1793C9D07D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448C3E4-8536-4D9F-9816-8FAEBC240E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1D4FDE9-2C1E-4FAE-A39C-270242E411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D2979F64-6282-4A7A-B369-3F316DCD35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39007</xdr:rowOff>
    </xdr:from>
    <xdr:to>
      <xdr:col>67</xdr:col>
      <xdr:colOff>101600</xdr:colOff>
      <xdr:row>61</xdr:row>
      <xdr:rowOff>140607</xdr:rowOff>
    </xdr:to>
    <xdr:sp macro="" textlink="">
      <xdr:nvSpPr>
        <xdr:cNvPr id="449" name="楕円 448">
          <a:extLst>
            <a:ext uri="{FF2B5EF4-FFF2-40B4-BE49-F238E27FC236}">
              <a16:creationId xmlns:a16="http://schemas.microsoft.com/office/drawing/2014/main" id="{ABA5BEE6-0194-443A-A563-9648E159312F}"/>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96718</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768D1B52-46B8-494B-8483-6CF86B08381F}"/>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51" name="n_2aveValue【保健センター・保健所】&#10;有形固定資産減価償却率">
          <a:extLst>
            <a:ext uri="{FF2B5EF4-FFF2-40B4-BE49-F238E27FC236}">
              <a16:creationId xmlns:a16="http://schemas.microsoft.com/office/drawing/2014/main" id="{31921554-95D5-4F69-8E64-1136E53C6565}"/>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52" name="n_3aveValue【保健センター・保健所】&#10;有形固定資産減価償却率">
          <a:extLst>
            <a:ext uri="{FF2B5EF4-FFF2-40B4-BE49-F238E27FC236}">
              <a16:creationId xmlns:a16="http://schemas.microsoft.com/office/drawing/2014/main" id="{5F84570D-3EC5-4CB9-939D-35EE034016D4}"/>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53" name="n_4aveValue【保健センター・保健所】&#10;有形固定資産減価償却率">
          <a:extLst>
            <a:ext uri="{FF2B5EF4-FFF2-40B4-BE49-F238E27FC236}">
              <a16:creationId xmlns:a16="http://schemas.microsoft.com/office/drawing/2014/main" id="{97A9BE49-5FF4-4A10-AC17-BA23D171CD0D}"/>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454" name="n_4mainValue【保健センター・保健所】&#10;有形固定資産減価償却率">
          <a:extLst>
            <a:ext uri="{FF2B5EF4-FFF2-40B4-BE49-F238E27FC236}">
              <a16:creationId xmlns:a16="http://schemas.microsoft.com/office/drawing/2014/main" id="{F4618756-5026-44EC-B4B3-00BC1DF189C4}"/>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31441A0E-897D-4E6B-9AEA-E22945006C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088E2F2A-415D-47CD-A89C-133F5FD444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FE400856-85E7-4926-81A1-7E3E9C204C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6F7AC7E4-87DB-4582-868B-EC2CCF2912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6080AE67-D314-4138-9B3E-6A9FF30928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94EB16A4-4623-4130-958B-33F8A49713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B9226DE6-7CB9-4A77-8A3D-05EB83E117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81DE30AE-1BC5-46B7-979E-8C44D1D1E5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73B77251-5068-4049-82C0-38EDEA097B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DB97D3F0-46F7-47C7-9D9B-56002C9AA2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5" name="直線コネクタ 464">
          <a:extLst>
            <a:ext uri="{FF2B5EF4-FFF2-40B4-BE49-F238E27FC236}">
              <a16:creationId xmlns:a16="http://schemas.microsoft.com/office/drawing/2014/main" id="{A86E7B6C-54B5-428C-9EF9-1FF97D2BD66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6" name="テキスト ボックス 465">
          <a:extLst>
            <a:ext uri="{FF2B5EF4-FFF2-40B4-BE49-F238E27FC236}">
              <a16:creationId xmlns:a16="http://schemas.microsoft.com/office/drawing/2014/main" id="{E5DB03C9-ECF0-4711-A97C-3FEC8D96B4D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7" name="直線コネクタ 466">
          <a:extLst>
            <a:ext uri="{FF2B5EF4-FFF2-40B4-BE49-F238E27FC236}">
              <a16:creationId xmlns:a16="http://schemas.microsoft.com/office/drawing/2014/main" id="{3294E3C1-139E-471A-9B79-3913E50268E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8" name="テキスト ボックス 467">
          <a:extLst>
            <a:ext uri="{FF2B5EF4-FFF2-40B4-BE49-F238E27FC236}">
              <a16:creationId xmlns:a16="http://schemas.microsoft.com/office/drawing/2014/main" id="{686561F9-4595-4F36-B526-57B4C0ACBDF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9" name="直線コネクタ 468">
          <a:extLst>
            <a:ext uri="{FF2B5EF4-FFF2-40B4-BE49-F238E27FC236}">
              <a16:creationId xmlns:a16="http://schemas.microsoft.com/office/drawing/2014/main" id="{806BB4A1-FFE1-4AE7-85F8-A929BF4358D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0" name="テキスト ボックス 469">
          <a:extLst>
            <a:ext uri="{FF2B5EF4-FFF2-40B4-BE49-F238E27FC236}">
              <a16:creationId xmlns:a16="http://schemas.microsoft.com/office/drawing/2014/main" id="{BCB4A5AC-5D4B-4E51-95DF-8ADA1E07D1E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1" name="直線コネクタ 470">
          <a:extLst>
            <a:ext uri="{FF2B5EF4-FFF2-40B4-BE49-F238E27FC236}">
              <a16:creationId xmlns:a16="http://schemas.microsoft.com/office/drawing/2014/main" id="{2D1E6329-97C4-4E85-A4BC-81FBAECF61B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2" name="テキスト ボックス 471">
          <a:extLst>
            <a:ext uri="{FF2B5EF4-FFF2-40B4-BE49-F238E27FC236}">
              <a16:creationId xmlns:a16="http://schemas.microsoft.com/office/drawing/2014/main" id="{D8DB048E-6EE1-47C1-81BA-385DD6E0276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3" name="直線コネクタ 472">
          <a:extLst>
            <a:ext uri="{FF2B5EF4-FFF2-40B4-BE49-F238E27FC236}">
              <a16:creationId xmlns:a16="http://schemas.microsoft.com/office/drawing/2014/main" id="{3797E0D5-08A0-4D74-BD18-2A2C84D1184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4" name="テキスト ボックス 473">
          <a:extLst>
            <a:ext uri="{FF2B5EF4-FFF2-40B4-BE49-F238E27FC236}">
              <a16:creationId xmlns:a16="http://schemas.microsoft.com/office/drawing/2014/main" id="{99254078-BAFC-4878-9B22-42FC5171728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5" name="直線コネクタ 474">
          <a:extLst>
            <a:ext uri="{FF2B5EF4-FFF2-40B4-BE49-F238E27FC236}">
              <a16:creationId xmlns:a16="http://schemas.microsoft.com/office/drawing/2014/main" id="{AFC3766D-13D0-45AD-96A8-BE5ABBDD2EB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6" name="テキスト ボックス 475">
          <a:extLst>
            <a:ext uri="{FF2B5EF4-FFF2-40B4-BE49-F238E27FC236}">
              <a16:creationId xmlns:a16="http://schemas.microsoft.com/office/drawing/2014/main" id="{5DA55855-6C17-4DEE-8476-77E03D73582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8663709C-DF6E-45EA-ACC4-65AF323B53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BA46B458-4411-431C-A4E2-77E7F96147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a:extLst>
            <a:ext uri="{FF2B5EF4-FFF2-40B4-BE49-F238E27FC236}">
              <a16:creationId xmlns:a16="http://schemas.microsoft.com/office/drawing/2014/main" id="{D2D78979-2E94-49AB-8127-399C6B352FA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80" name="直線コネクタ 479">
          <a:extLst>
            <a:ext uri="{FF2B5EF4-FFF2-40B4-BE49-F238E27FC236}">
              <a16:creationId xmlns:a16="http://schemas.microsoft.com/office/drawing/2014/main" id="{47C3DE19-C6E1-4FD9-8B45-5C27BE0F6412}"/>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81" name="【保健センター・保健所】&#10;一人当たり面積最小値テキスト">
          <a:extLst>
            <a:ext uri="{FF2B5EF4-FFF2-40B4-BE49-F238E27FC236}">
              <a16:creationId xmlns:a16="http://schemas.microsoft.com/office/drawing/2014/main" id="{398A8F5C-80B9-498E-8006-BE7563299BCD}"/>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82" name="直線コネクタ 481">
          <a:extLst>
            <a:ext uri="{FF2B5EF4-FFF2-40B4-BE49-F238E27FC236}">
              <a16:creationId xmlns:a16="http://schemas.microsoft.com/office/drawing/2014/main" id="{6A79AF82-AA0D-4788-B502-31562E1C2355}"/>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83" name="【保健センター・保健所】&#10;一人当たり面積最大値テキスト">
          <a:extLst>
            <a:ext uri="{FF2B5EF4-FFF2-40B4-BE49-F238E27FC236}">
              <a16:creationId xmlns:a16="http://schemas.microsoft.com/office/drawing/2014/main" id="{E06E7F4C-EFB9-4DE7-B7C1-B6BD36B976E5}"/>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84" name="直線コネクタ 483">
          <a:extLst>
            <a:ext uri="{FF2B5EF4-FFF2-40B4-BE49-F238E27FC236}">
              <a16:creationId xmlns:a16="http://schemas.microsoft.com/office/drawing/2014/main" id="{B6828C90-078C-4E65-836D-5E82C21FE5D5}"/>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85" name="【保健センター・保健所】&#10;一人当たり面積平均値テキスト">
          <a:extLst>
            <a:ext uri="{FF2B5EF4-FFF2-40B4-BE49-F238E27FC236}">
              <a16:creationId xmlns:a16="http://schemas.microsoft.com/office/drawing/2014/main" id="{8A9AC580-6210-4FC8-A617-1D3146E0C2EA}"/>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86" name="フローチャート: 判断 485">
          <a:extLst>
            <a:ext uri="{FF2B5EF4-FFF2-40B4-BE49-F238E27FC236}">
              <a16:creationId xmlns:a16="http://schemas.microsoft.com/office/drawing/2014/main" id="{6765CD78-BA95-4F83-BDB6-1DDA2A910B97}"/>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87" name="フローチャート: 判断 486">
          <a:extLst>
            <a:ext uri="{FF2B5EF4-FFF2-40B4-BE49-F238E27FC236}">
              <a16:creationId xmlns:a16="http://schemas.microsoft.com/office/drawing/2014/main" id="{AE85DD35-121A-4384-A010-4F5738AACC74}"/>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488" name="フローチャート: 判断 487">
          <a:extLst>
            <a:ext uri="{FF2B5EF4-FFF2-40B4-BE49-F238E27FC236}">
              <a16:creationId xmlns:a16="http://schemas.microsoft.com/office/drawing/2014/main" id="{4361E090-C977-4584-93CC-0870A9797EA5}"/>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489" name="フローチャート: 判断 488">
          <a:extLst>
            <a:ext uri="{FF2B5EF4-FFF2-40B4-BE49-F238E27FC236}">
              <a16:creationId xmlns:a16="http://schemas.microsoft.com/office/drawing/2014/main" id="{970997EA-2A17-414A-B6BC-1E05FE8D2E04}"/>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490" name="フローチャート: 判断 489">
          <a:extLst>
            <a:ext uri="{FF2B5EF4-FFF2-40B4-BE49-F238E27FC236}">
              <a16:creationId xmlns:a16="http://schemas.microsoft.com/office/drawing/2014/main" id="{CE4DC546-F25A-48BB-A7D0-6CAC4631356D}"/>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AA5C46BB-7BB8-4A60-B0D0-AFBA094AB3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649F2165-1BFA-479D-848D-B5BB2ABC87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717BF419-82BC-43B5-BE8C-3832DCFACB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2D28115F-827D-45DA-A8D6-4785798DDF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7EA90905-5A43-4ABE-855B-6DB77B2FF4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64</xdr:row>
      <xdr:rowOff>11249</xdr:rowOff>
    </xdr:from>
    <xdr:to>
      <xdr:col>98</xdr:col>
      <xdr:colOff>38100</xdr:colOff>
      <xdr:row>64</xdr:row>
      <xdr:rowOff>112849</xdr:rowOff>
    </xdr:to>
    <xdr:sp macro="" textlink="">
      <xdr:nvSpPr>
        <xdr:cNvPr id="496" name="楕円 495">
          <a:extLst>
            <a:ext uri="{FF2B5EF4-FFF2-40B4-BE49-F238E27FC236}">
              <a16:creationId xmlns:a16="http://schemas.microsoft.com/office/drawing/2014/main" id="{5F8F190D-B547-4255-9DFC-E2DD391F94BA}"/>
            </a:ext>
          </a:extLst>
        </xdr:cNvPr>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97" name="n_1aveValue【保健センター・保健所】&#10;一人当たり面積">
          <a:extLst>
            <a:ext uri="{FF2B5EF4-FFF2-40B4-BE49-F238E27FC236}">
              <a16:creationId xmlns:a16="http://schemas.microsoft.com/office/drawing/2014/main" id="{BD4F322D-F311-4A7D-BC83-17A10FE7DB66}"/>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498" name="n_2aveValue【保健センター・保健所】&#10;一人当たり面積">
          <a:extLst>
            <a:ext uri="{FF2B5EF4-FFF2-40B4-BE49-F238E27FC236}">
              <a16:creationId xmlns:a16="http://schemas.microsoft.com/office/drawing/2014/main" id="{3C0C0C62-4FDB-457A-A79C-8383B64B5CFE}"/>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499" name="n_3aveValue【保健センター・保健所】&#10;一人当たり面積">
          <a:extLst>
            <a:ext uri="{FF2B5EF4-FFF2-40B4-BE49-F238E27FC236}">
              <a16:creationId xmlns:a16="http://schemas.microsoft.com/office/drawing/2014/main" id="{AA987CAB-EBD2-4B42-BCB4-C9AA21D464D2}"/>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00" name="n_4aveValue【保健センター・保健所】&#10;一人当たり面積">
          <a:extLst>
            <a:ext uri="{FF2B5EF4-FFF2-40B4-BE49-F238E27FC236}">
              <a16:creationId xmlns:a16="http://schemas.microsoft.com/office/drawing/2014/main" id="{83609DE1-0545-49FD-A8C7-7F16DD7C56FE}"/>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501" name="n_4mainValue【保健センター・保健所】&#10;一人当たり面積">
          <a:extLst>
            <a:ext uri="{FF2B5EF4-FFF2-40B4-BE49-F238E27FC236}">
              <a16:creationId xmlns:a16="http://schemas.microsoft.com/office/drawing/2014/main" id="{5373F38C-612A-4947-AFE9-F5B5E488B4FE}"/>
            </a:ext>
          </a:extLst>
        </xdr:cNvPr>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B9EDEE3B-5F93-468C-B103-A6C8B4BA3E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24EB0560-2B62-40BA-AA25-B09BCB7CF4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657C3863-C00D-41CA-A1C8-F0A33138B25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5C144100-84A0-4183-AE09-0FD0F24DDA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5A77FC9B-1F22-42DE-9481-9863A6BB5E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023344C7-AC9F-4653-8D36-B1F1BB91B8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8EA9343C-F71C-4279-A1BF-2485968926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9B2D11C7-EED6-4355-B0AE-3108441E719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a:extLst>
            <a:ext uri="{FF2B5EF4-FFF2-40B4-BE49-F238E27FC236}">
              <a16:creationId xmlns:a16="http://schemas.microsoft.com/office/drawing/2014/main" id="{EB703829-7AF5-4706-B345-7B3BADA826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001838B2-527F-4F5D-A447-C9E49AC7E22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a:extLst>
            <a:ext uri="{FF2B5EF4-FFF2-40B4-BE49-F238E27FC236}">
              <a16:creationId xmlns:a16="http://schemas.microsoft.com/office/drawing/2014/main" id="{8552F13A-0D2E-4AE3-9935-917EA873199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a:extLst>
            <a:ext uri="{FF2B5EF4-FFF2-40B4-BE49-F238E27FC236}">
              <a16:creationId xmlns:a16="http://schemas.microsoft.com/office/drawing/2014/main" id="{CD8DDEE2-7057-40CB-8DE4-09D24421349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a:extLst>
            <a:ext uri="{FF2B5EF4-FFF2-40B4-BE49-F238E27FC236}">
              <a16:creationId xmlns:a16="http://schemas.microsoft.com/office/drawing/2014/main" id="{3AFBB46E-AC43-4B7C-9C5B-BF9491FB635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a:extLst>
            <a:ext uri="{FF2B5EF4-FFF2-40B4-BE49-F238E27FC236}">
              <a16:creationId xmlns:a16="http://schemas.microsoft.com/office/drawing/2014/main" id="{2EEE5AA5-C9C3-42EA-83E1-EF141A9161C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a:extLst>
            <a:ext uri="{FF2B5EF4-FFF2-40B4-BE49-F238E27FC236}">
              <a16:creationId xmlns:a16="http://schemas.microsoft.com/office/drawing/2014/main" id="{65ABA82D-92F8-4D30-A9B2-1BE586FC956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a:extLst>
            <a:ext uri="{FF2B5EF4-FFF2-40B4-BE49-F238E27FC236}">
              <a16:creationId xmlns:a16="http://schemas.microsoft.com/office/drawing/2014/main" id="{8B600C5A-8A1F-4A3A-9360-D60011CDDA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a:extLst>
            <a:ext uri="{FF2B5EF4-FFF2-40B4-BE49-F238E27FC236}">
              <a16:creationId xmlns:a16="http://schemas.microsoft.com/office/drawing/2014/main" id="{DE538106-1A17-429D-9DB2-3A8C86A807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a:extLst>
            <a:ext uri="{FF2B5EF4-FFF2-40B4-BE49-F238E27FC236}">
              <a16:creationId xmlns:a16="http://schemas.microsoft.com/office/drawing/2014/main" id="{BCB556F7-BD2D-4383-B194-E965A06F8F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a:extLst>
            <a:ext uri="{FF2B5EF4-FFF2-40B4-BE49-F238E27FC236}">
              <a16:creationId xmlns:a16="http://schemas.microsoft.com/office/drawing/2014/main" id="{BEFC6351-C9CB-4BE8-B814-ADC3810F5A4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a:extLst>
            <a:ext uri="{FF2B5EF4-FFF2-40B4-BE49-F238E27FC236}">
              <a16:creationId xmlns:a16="http://schemas.microsoft.com/office/drawing/2014/main" id="{5C7E7BCB-A92A-430E-804C-0A32833556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a:extLst>
            <a:ext uri="{FF2B5EF4-FFF2-40B4-BE49-F238E27FC236}">
              <a16:creationId xmlns:a16="http://schemas.microsoft.com/office/drawing/2014/main" id="{E438E8EC-1368-476A-8549-978042B89B2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a:extLst>
            <a:ext uri="{FF2B5EF4-FFF2-40B4-BE49-F238E27FC236}">
              <a16:creationId xmlns:a16="http://schemas.microsoft.com/office/drawing/2014/main" id="{1E891D7F-90C1-4DC7-A43C-98BB1F8779E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a:extLst>
            <a:ext uri="{FF2B5EF4-FFF2-40B4-BE49-F238E27FC236}">
              <a16:creationId xmlns:a16="http://schemas.microsoft.com/office/drawing/2014/main" id="{A80EBAA0-1D07-4775-9586-84D002B8254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48FA6276-E969-4C3F-93CC-B24E77D18FE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a:extLst>
            <a:ext uri="{FF2B5EF4-FFF2-40B4-BE49-F238E27FC236}">
              <a16:creationId xmlns:a16="http://schemas.microsoft.com/office/drawing/2014/main" id="{88793B83-76B5-4750-9768-6BD7B7C7CA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27" name="直線コネクタ 526">
          <a:extLst>
            <a:ext uri="{FF2B5EF4-FFF2-40B4-BE49-F238E27FC236}">
              <a16:creationId xmlns:a16="http://schemas.microsoft.com/office/drawing/2014/main" id="{1B27F105-D104-43C9-A4A4-1F2741F0B0EA}"/>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8" name="【消防施設】&#10;有形固定資産減価償却率最小値テキスト">
          <a:extLst>
            <a:ext uri="{FF2B5EF4-FFF2-40B4-BE49-F238E27FC236}">
              <a16:creationId xmlns:a16="http://schemas.microsoft.com/office/drawing/2014/main" id="{291FE70A-98A1-46EB-A6F7-58B1BAF9441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9" name="直線コネクタ 528">
          <a:extLst>
            <a:ext uri="{FF2B5EF4-FFF2-40B4-BE49-F238E27FC236}">
              <a16:creationId xmlns:a16="http://schemas.microsoft.com/office/drawing/2014/main" id="{9B66D414-5B9C-4F37-879D-1DB962BAD35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30" name="【消防施設】&#10;有形固定資産減価償却率最大値テキスト">
          <a:extLst>
            <a:ext uri="{FF2B5EF4-FFF2-40B4-BE49-F238E27FC236}">
              <a16:creationId xmlns:a16="http://schemas.microsoft.com/office/drawing/2014/main" id="{96EC5CEA-8588-4B58-8876-50F12416EF06}"/>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31" name="直線コネクタ 530">
          <a:extLst>
            <a:ext uri="{FF2B5EF4-FFF2-40B4-BE49-F238E27FC236}">
              <a16:creationId xmlns:a16="http://schemas.microsoft.com/office/drawing/2014/main" id="{0094D777-AB16-466A-AA0C-AC5FF5C5A2F7}"/>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32" name="【消防施設】&#10;有形固定資産減価償却率平均値テキスト">
          <a:extLst>
            <a:ext uri="{FF2B5EF4-FFF2-40B4-BE49-F238E27FC236}">
              <a16:creationId xmlns:a16="http://schemas.microsoft.com/office/drawing/2014/main" id="{A8244E4B-F3FB-467D-9266-1BFBAD341503}"/>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3" name="フローチャート: 判断 532">
          <a:extLst>
            <a:ext uri="{FF2B5EF4-FFF2-40B4-BE49-F238E27FC236}">
              <a16:creationId xmlns:a16="http://schemas.microsoft.com/office/drawing/2014/main" id="{E9FDCCEC-38A7-43C2-BA98-EC70B16E78C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34" name="フローチャート: 判断 533">
          <a:extLst>
            <a:ext uri="{FF2B5EF4-FFF2-40B4-BE49-F238E27FC236}">
              <a16:creationId xmlns:a16="http://schemas.microsoft.com/office/drawing/2014/main" id="{615BB2BD-6009-4DC9-81CC-B75ABCFA4BBD}"/>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5" name="フローチャート: 判断 534">
          <a:extLst>
            <a:ext uri="{FF2B5EF4-FFF2-40B4-BE49-F238E27FC236}">
              <a16:creationId xmlns:a16="http://schemas.microsoft.com/office/drawing/2014/main" id="{9C1623BD-F948-4900-A05E-B40C000E0534}"/>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36" name="フローチャート: 判断 535">
          <a:extLst>
            <a:ext uri="{FF2B5EF4-FFF2-40B4-BE49-F238E27FC236}">
              <a16:creationId xmlns:a16="http://schemas.microsoft.com/office/drawing/2014/main" id="{1FF90FB9-5C5D-40E2-821A-EAC2C53652C3}"/>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37" name="フローチャート: 判断 536">
          <a:extLst>
            <a:ext uri="{FF2B5EF4-FFF2-40B4-BE49-F238E27FC236}">
              <a16:creationId xmlns:a16="http://schemas.microsoft.com/office/drawing/2014/main" id="{04A9AD97-BAE9-4036-8C3E-191920A8A39D}"/>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F6F0C0AA-EBF9-41F9-ACAC-98425CD4EE0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70D22D5C-4BF9-40E7-9772-3BD2BFD5244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78447F79-B8A0-4582-B66F-64B21BF336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965CF5D1-9647-404A-B023-51AF6090CD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333CFD8E-7ADB-4070-91EF-1068F5DA0F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543" name="楕円 542">
          <a:extLst>
            <a:ext uri="{FF2B5EF4-FFF2-40B4-BE49-F238E27FC236}">
              <a16:creationId xmlns:a16="http://schemas.microsoft.com/office/drawing/2014/main" id="{9E141478-0596-487C-BC93-7EA1DE60F1B1}"/>
            </a:ext>
          </a:extLst>
        </xdr:cNvPr>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544" name="【消防施設】&#10;有形固定資産減価償却率該当値テキスト">
          <a:extLst>
            <a:ext uri="{FF2B5EF4-FFF2-40B4-BE49-F238E27FC236}">
              <a16:creationId xmlns:a16="http://schemas.microsoft.com/office/drawing/2014/main" id="{62836314-3D39-4B07-9DEF-B9D58838E497}"/>
            </a:ext>
          </a:extLst>
        </xdr:cNvPr>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545" name="楕円 544">
          <a:extLst>
            <a:ext uri="{FF2B5EF4-FFF2-40B4-BE49-F238E27FC236}">
              <a16:creationId xmlns:a16="http://schemas.microsoft.com/office/drawing/2014/main" id="{B934C28E-685B-44C7-B36F-96C34334DF41}"/>
            </a:ext>
          </a:extLst>
        </xdr:cNvPr>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51163</xdr:rowOff>
    </xdr:from>
    <xdr:to>
      <xdr:col>85</xdr:col>
      <xdr:colOff>127000</xdr:colOff>
      <xdr:row>80</xdr:row>
      <xdr:rowOff>83820</xdr:rowOff>
    </xdr:to>
    <xdr:cxnSp macro="">
      <xdr:nvCxnSpPr>
        <xdr:cNvPr id="546" name="直線コネクタ 545">
          <a:extLst>
            <a:ext uri="{FF2B5EF4-FFF2-40B4-BE49-F238E27FC236}">
              <a16:creationId xmlns:a16="http://schemas.microsoft.com/office/drawing/2014/main" id="{E9352120-0867-4D82-8592-B78E30455FF5}"/>
            </a:ext>
          </a:extLst>
        </xdr:cNvPr>
        <xdr:cNvCxnSpPr/>
      </xdr:nvCxnSpPr>
      <xdr:spPr>
        <a:xfrm>
          <a:off x="15481300" y="137671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163649</xdr:rowOff>
    </xdr:from>
    <xdr:to>
      <xdr:col>76</xdr:col>
      <xdr:colOff>165100</xdr:colOff>
      <xdr:row>80</xdr:row>
      <xdr:rowOff>93799</xdr:rowOff>
    </xdr:to>
    <xdr:sp macro="" textlink="">
      <xdr:nvSpPr>
        <xdr:cNvPr id="547" name="楕円 546">
          <a:extLst>
            <a:ext uri="{FF2B5EF4-FFF2-40B4-BE49-F238E27FC236}">
              <a16:creationId xmlns:a16="http://schemas.microsoft.com/office/drawing/2014/main" id="{26FF1E20-3CB0-4A38-9DED-5DE50D65490A}"/>
            </a:ext>
          </a:extLst>
        </xdr:cNvPr>
        <xdr:cNvSpPr/>
      </xdr:nvSpPr>
      <xdr:spPr>
        <a:xfrm>
          <a:off x="14541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42999</xdr:rowOff>
    </xdr:from>
    <xdr:to>
      <xdr:col>81</xdr:col>
      <xdr:colOff>50800</xdr:colOff>
      <xdr:row>80</xdr:row>
      <xdr:rowOff>51163</xdr:rowOff>
    </xdr:to>
    <xdr:cxnSp macro="">
      <xdr:nvCxnSpPr>
        <xdr:cNvPr id="548" name="直線コネクタ 547">
          <a:extLst>
            <a:ext uri="{FF2B5EF4-FFF2-40B4-BE49-F238E27FC236}">
              <a16:creationId xmlns:a16="http://schemas.microsoft.com/office/drawing/2014/main" id="{41F0115A-78BE-481C-A576-CFBC0BB4FE00}"/>
            </a:ext>
          </a:extLst>
        </xdr:cNvPr>
        <xdr:cNvCxnSpPr/>
      </xdr:nvCxnSpPr>
      <xdr:spPr>
        <a:xfrm>
          <a:off x="14592300" y="137589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549" name="楕円 548">
          <a:extLst>
            <a:ext uri="{FF2B5EF4-FFF2-40B4-BE49-F238E27FC236}">
              <a16:creationId xmlns:a16="http://schemas.microsoft.com/office/drawing/2014/main" id="{87B1AF32-F377-43D3-9F1B-EF809217BF86}"/>
            </a:ext>
          </a:extLst>
        </xdr:cNvPr>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5443</xdr:rowOff>
    </xdr:from>
    <xdr:to>
      <xdr:col>76</xdr:col>
      <xdr:colOff>114300</xdr:colOff>
      <xdr:row>80</xdr:row>
      <xdr:rowOff>42999</xdr:rowOff>
    </xdr:to>
    <xdr:cxnSp macro="">
      <xdr:nvCxnSpPr>
        <xdr:cNvPr id="550" name="直線コネクタ 549">
          <a:extLst>
            <a:ext uri="{FF2B5EF4-FFF2-40B4-BE49-F238E27FC236}">
              <a16:creationId xmlns:a16="http://schemas.microsoft.com/office/drawing/2014/main" id="{53A5C99F-3D23-4C66-ACBE-857623C47C88}"/>
            </a:ext>
          </a:extLst>
        </xdr:cNvPr>
        <xdr:cNvCxnSpPr/>
      </xdr:nvCxnSpPr>
      <xdr:spPr>
        <a:xfrm>
          <a:off x="13703300" y="137214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36286</xdr:rowOff>
    </xdr:from>
    <xdr:to>
      <xdr:col>67</xdr:col>
      <xdr:colOff>101600</xdr:colOff>
      <xdr:row>79</xdr:row>
      <xdr:rowOff>137886</xdr:rowOff>
    </xdr:to>
    <xdr:sp macro="" textlink="">
      <xdr:nvSpPr>
        <xdr:cNvPr id="551" name="楕円 550">
          <a:extLst>
            <a:ext uri="{FF2B5EF4-FFF2-40B4-BE49-F238E27FC236}">
              <a16:creationId xmlns:a16="http://schemas.microsoft.com/office/drawing/2014/main" id="{C607F96B-5378-4D3E-8C07-D67C564F8DFD}"/>
            </a:ext>
          </a:extLst>
        </xdr:cNvPr>
        <xdr:cNvSpPr/>
      </xdr:nvSpPr>
      <xdr:spPr>
        <a:xfrm>
          <a:off x="12763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87086</xdr:rowOff>
    </xdr:from>
    <xdr:to>
      <xdr:col>71</xdr:col>
      <xdr:colOff>177800</xdr:colOff>
      <xdr:row>80</xdr:row>
      <xdr:rowOff>5443</xdr:rowOff>
    </xdr:to>
    <xdr:cxnSp macro="">
      <xdr:nvCxnSpPr>
        <xdr:cNvPr id="552" name="直線コネクタ 551">
          <a:extLst>
            <a:ext uri="{FF2B5EF4-FFF2-40B4-BE49-F238E27FC236}">
              <a16:creationId xmlns:a16="http://schemas.microsoft.com/office/drawing/2014/main" id="{7F3DDD02-CB34-4638-8438-6655A71B38D9}"/>
            </a:ext>
          </a:extLst>
        </xdr:cNvPr>
        <xdr:cNvCxnSpPr/>
      </xdr:nvCxnSpPr>
      <xdr:spPr>
        <a:xfrm>
          <a:off x="12814300" y="1363163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553" name="n_1aveValue【消防施設】&#10;有形固定資産減価償却率">
          <a:extLst>
            <a:ext uri="{FF2B5EF4-FFF2-40B4-BE49-F238E27FC236}">
              <a16:creationId xmlns:a16="http://schemas.microsoft.com/office/drawing/2014/main" id="{D704FBDB-D0A5-4569-8FCA-80B8395A6175}"/>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54" name="n_2aveValue【消防施設】&#10;有形固定資産減価償却率">
          <a:extLst>
            <a:ext uri="{FF2B5EF4-FFF2-40B4-BE49-F238E27FC236}">
              <a16:creationId xmlns:a16="http://schemas.microsoft.com/office/drawing/2014/main" id="{7F62505D-7DBF-43FE-9A07-213725EA2D7A}"/>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555" name="n_3aveValue【消防施設】&#10;有形固定資産減価償却率">
          <a:extLst>
            <a:ext uri="{FF2B5EF4-FFF2-40B4-BE49-F238E27FC236}">
              <a16:creationId xmlns:a16="http://schemas.microsoft.com/office/drawing/2014/main" id="{7F7DB960-2B3D-4FA6-8370-9CA27B94DFF7}"/>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556" name="n_4aveValue【消防施設】&#10;有形固定資産減価償却率">
          <a:extLst>
            <a:ext uri="{FF2B5EF4-FFF2-40B4-BE49-F238E27FC236}">
              <a16:creationId xmlns:a16="http://schemas.microsoft.com/office/drawing/2014/main" id="{4451CF42-D63D-49BA-83C3-DC2FF79D824B}"/>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557" name="n_1mainValue【消防施設】&#10;有形固定資産減価償却率">
          <a:extLst>
            <a:ext uri="{FF2B5EF4-FFF2-40B4-BE49-F238E27FC236}">
              <a16:creationId xmlns:a16="http://schemas.microsoft.com/office/drawing/2014/main" id="{1366A103-FD36-48AA-8EDB-F64FD9F03691}"/>
            </a:ext>
          </a:extLst>
        </xdr:cNvPr>
        <xdr:cNvSpPr txBox="1"/>
      </xdr:nvSpPr>
      <xdr:spPr>
        <a:xfrm>
          <a:off x="15266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110326</xdr:rowOff>
    </xdr:from>
    <xdr:ext cx="405111" cy="259045"/>
    <xdr:sp macro="" textlink="">
      <xdr:nvSpPr>
        <xdr:cNvPr id="558" name="n_2mainValue【消防施設】&#10;有形固定資産減価償却率">
          <a:extLst>
            <a:ext uri="{FF2B5EF4-FFF2-40B4-BE49-F238E27FC236}">
              <a16:creationId xmlns:a16="http://schemas.microsoft.com/office/drawing/2014/main" id="{9FDDC87F-C863-48B5-9DBB-40D293245206}"/>
            </a:ext>
          </a:extLst>
        </xdr:cNvPr>
        <xdr:cNvSpPr txBox="1"/>
      </xdr:nvSpPr>
      <xdr:spPr>
        <a:xfrm>
          <a:off x="14389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559" name="n_3mainValue【消防施設】&#10;有形固定資産減価償却率">
          <a:extLst>
            <a:ext uri="{FF2B5EF4-FFF2-40B4-BE49-F238E27FC236}">
              <a16:creationId xmlns:a16="http://schemas.microsoft.com/office/drawing/2014/main" id="{6C73070F-C9B1-4C47-AE9C-E6433192E654}"/>
            </a:ext>
          </a:extLst>
        </xdr:cNvPr>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154413</xdr:rowOff>
    </xdr:from>
    <xdr:ext cx="405111" cy="259045"/>
    <xdr:sp macro="" textlink="">
      <xdr:nvSpPr>
        <xdr:cNvPr id="560" name="n_4mainValue【消防施設】&#10;有形固定資産減価償却率">
          <a:extLst>
            <a:ext uri="{FF2B5EF4-FFF2-40B4-BE49-F238E27FC236}">
              <a16:creationId xmlns:a16="http://schemas.microsoft.com/office/drawing/2014/main" id="{43883794-C133-4414-A444-6046802F5AA1}"/>
            </a:ext>
          </a:extLst>
        </xdr:cNvPr>
        <xdr:cNvSpPr txBox="1"/>
      </xdr:nvSpPr>
      <xdr:spPr>
        <a:xfrm>
          <a:off x="12611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A30ABB11-C606-4C64-8455-24C50F606E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ECA33FA0-4688-4D4F-8CE4-22DE51994D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2D7FFD81-5AB1-4145-8AC5-9DADEA6E82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DF0CD896-54BB-48B6-94BA-EBD4FDD786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7017A5AB-D414-468E-80AC-14CA21BBB3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19DA99CA-8800-4132-8BB5-ED09570C66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AE2B3BEE-AC69-4AD5-AED2-74FE874942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455C0F64-FD55-4C20-9617-2261B797EC7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BC50D1C2-E4B1-418E-B1FD-865F0557594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9513D575-69C3-45DC-BBEE-AB38DC5251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a:extLst>
            <a:ext uri="{FF2B5EF4-FFF2-40B4-BE49-F238E27FC236}">
              <a16:creationId xmlns:a16="http://schemas.microsoft.com/office/drawing/2014/main" id="{9D648FE7-4905-4DAF-9FE7-E3D6FF268D8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a:extLst>
            <a:ext uri="{FF2B5EF4-FFF2-40B4-BE49-F238E27FC236}">
              <a16:creationId xmlns:a16="http://schemas.microsoft.com/office/drawing/2014/main" id="{19D7F935-78DB-4337-A29E-EF0BC4A89D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a:extLst>
            <a:ext uri="{FF2B5EF4-FFF2-40B4-BE49-F238E27FC236}">
              <a16:creationId xmlns:a16="http://schemas.microsoft.com/office/drawing/2014/main" id="{E2BEBF08-7642-478B-8193-E0F64D1631B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a:extLst>
            <a:ext uri="{FF2B5EF4-FFF2-40B4-BE49-F238E27FC236}">
              <a16:creationId xmlns:a16="http://schemas.microsoft.com/office/drawing/2014/main" id="{9E047C5C-ED00-4168-A43C-BD157D09601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a:extLst>
            <a:ext uri="{FF2B5EF4-FFF2-40B4-BE49-F238E27FC236}">
              <a16:creationId xmlns:a16="http://schemas.microsoft.com/office/drawing/2014/main" id="{ACF69A93-0CBF-4572-838F-880EB6134EA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a:extLst>
            <a:ext uri="{FF2B5EF4-FFF2-40B4-BE49-F238E27FC236}">
              <a16:creationId xmlns:a16="http://schemas.microsoft.com/office/drawing/2014/main" id="{8A37002B-0DC1-452C-A33C-C45231CACC3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a:extLst>
            <a:ext uri="{FF2B5EF4-FFF2-40B4-BE49-F238E27FC236}">
              <a16:creationId xmlns:a16="http://schemas.microsoft.com/office/drawing/2014/main" id="{BB30F65F-9EC9-4566-A3A4-DE07CDF9FB4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a:extLst>
            <a:ext uri="{FF2B5EF4-FFF2-40B4-BE49-F238E27FC236}">
              <a16:creationId xmlns:a16="http://schemas.microsoft.com/office/drawing/2014/main" id="{F380FDB6-B230-4AA7-AAB9-FF5F19844A5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2AFDD32E-D49C-4FCD-9AFA-9BB67012C2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2719BA63-522C-4E25-9CEB-97164C8170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66650B91-2392-4BF9-9BEC-3F8D31E7897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582" name="直線コネクタ 581">
          <a:extLst>
            <a:ext uri="{FF2B5EF4-FFF2-40B4-BE49-F238E27FC236}">
              <a16:creationId xmlns:a16="http://schemas.microsoft.com/office/drawing/2014/main" id="{29ED5F9A-C8A6-47AC-8CC6-1FEB88ECA459}"/>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83" name="【消防施設】&#10;一人当たり面積最小値テキスト">
          <a:extLst>
            <a:ext uri="{FF2B5EF4-FFF2-40B4-BE49-F238E27FC236}">
              <a16:creationId xmlns:a16="http://schemas.microsoft.com/office/drawing/2014/main" id="{62345F1D-734D-439C-9E05-4B1144F6C42A}"/>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4" name="直線コネクタ 583">
          <a:extLst>
            <a:ext uri="{FF2B5EF4-FFF2-40B4-BE49-F238E27FC236}">
              <a16:creationId xmlns:a16="http://schemas.microsoft.com/office/drawing/2014/main" id="{B83D948E-279A-4B2D-9A19-5A880C34693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585" name="【消防施設】&#10;一人当たり面積最大値テキスト">
          <a:extLst>
            <a:ext uri="{FF2B5EF4-FFF2-40B4-BE49-F238E27FC236}">
              <a16:creationId xmlns:a16="http://schemas.microsoft.com/office/drawing/2014/main" id="{6DF7F1B5-C85E-4E98-B2D0-2426D576388A}"/>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586" name="直線コネクタ 585">
          <a:extLst>
            <a:ext uri="{FF2B5EF4-FFF2-40B4-BE49-F238E27FC236}">
              <a16:creationId xmlns:a16="http://schemas.microsoft.com/office/drawing/2014/main" id="{5752FC86-04BC-4EF4-8EBE-317521E3117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587" name="【消防施設】&#10;一人当たり面積平均値テキスト">
          <a:extLst>
            <a:ext uri="{FF2B5EF4-FFF2-40B4-BE49-F238E27FC236}">
              <a16:creationId xmlns:a16="http://schemas.microsoft.com/office/drawing/2014/main" id="{AF64EF5C-5D52-4065-8CC9-2D4F29AD7C8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588" name="フローチャート: 判断 587">
          <a:extLst>
            <a:ext uri="{FF2B5EF4-FFF2-40B4-BE49-F238E27FC236}">
              <a16:creationId xmlns:a16="http://schemas.microsoft.com/office/drawing/2014/main" id="{43E7E4ED-87D0-47CD-A43F-FA54924D1891}"/>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589" name="フローチャート: 判断 588">
          <a:extLst>
            <a:ext uri="{FF2B5EF4-FFF2-40B4-BE49-F238E27FC236}">
              <a16:creationId xmlns:a16="http://schemas.microsoft.com/office/drawing/2014/main" id="{66C018F0-E351-42C5-BE6B-B877755DBCC9}"/>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590" name="フローチャート: 判断 589">
          <a:extLst>
            <a:ext uri="{FF2B5EF4-FFF2-40B4-BE49-F238E27FC236}">
              <a16:creationId xmlns:a16="http://schemas.microsoft.com/office/drawing/2014/main" id="{A5030A47-5F35-4095-95A1-E503092B0CBC}"/>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91" name="フローチャート: 判断 590">
          <a:extLst>
            <a:ext uri="{FF2B5EF4-FFF2-40B4-BE49-F238E27FC236}">
              <a16:creationId xmlns:a16="http://schemas.microsoft.com/office/drawing/2014/main" id="{D9813DFD-90E3-4DAB-BC6D-0AB484DBCA51}"/>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92" name="フローチャート: 判断 591">
          <a:extLst>
            <a:ext uri="{FF2B5EF4-FFF2-40B4-BE49-F238E27FC236}">
              <a16:creationId xmlns:a16="http://schemas.microsoft.com/office/drawing/2014/main" id="{7299ADEA-E37F-462A-B4EF-2D763821C0F1}"/>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3B6D2D26-792F-44A3-9FEA-CD8A5781B27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5D5DA3D-79AD-4667-89C0-7E3E1060C7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13B08BE0-C70E-492D-80A6-877C24E80DC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13F87AB8-232E-4CE4-B2B6-B03C2AA37E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CAE55F04-8491-4380-BBD8-9CF85742AA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98" name="楕円 597">
          <a:extLst>
            <a:ext uri="{FF2B5EF4-FFF2-40B4-BE49-F238E27FC236}">
              <a16:creationId xmlns:a16="http://schemas.microsoft.com/office/drawing/2014/main" id="{27020857-1791-4248-B179-19802A23DCF5}"/>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599" name="【消防施設】&#10;一人当たり面積該当値テキスト">
          <a:extLst>
            <a:ext uri="{FF2B5EF4-FFF2-40B4-BE49-F238E27FC236}">
              <a16:creationId xmlns:a16="http://schemas.microsoft.com/office/drawing/2014/main" id="{8C33A6A2-573D-439C-ACAC-58FEFCF36366}"/>
            </a:ext>
          </a:extLst>
        </xdr:cNvPr>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00" name="楕円 599">
          <a:extLst>
            <a:ext uri="{FF2B5EF4-FFF2-40B4-BE49-F238E27FC236}">
              <a16:creationId xmlns:a16="http://schemas.microsoft.com/office/drawing/2014/main" id="{4A010F32-690A-4B41-AD1D-9B9E2AD1E587}"/>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601" name="直線コネクタ 600">
          <a:extLst>
            <a:ext uri="{FF2B5EF4-FFF2-40B4-BE49-F238E27FC236}">
              <a16:creationId xmlns:a16="http://schemas.microsoft.com/office/drawing/2014/main" id="{8D97BD74-CEC9-4C39-9596-10A75DF33BF2}"/>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602" name="楕円 601">
          <a:extLst>
            <a:ext uri="{FF2B5EF4-FFF2-40B4-BE49-F238E27FC236}">
              <a16:creationId xmlns:a16="http://schemas.microsoft.com/office/drawing/2014/main" id="{2CC18944-F3C1-4AF2-B457-2049E7482E1F}"/>
            </a:ext>
          </a:extLst>
        </xdr:cNvPr>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70104</xdr:rowOff>
    </xdr:to>
    <xdr:cxnSp macro="">
      <xdr:nvCxnSpPr>
        <xdr:cNvPr id="603" name="直線コネクタ 602">
          <a:extLst>
            <a:ext uri="{FF2B5EF4-FFF2-40B4-BE49-F238E27FC236}">
              <a16:creationId xmlns:a16="http://schemas.microsoft.com/office/drawing/2014/main" id="{BF1BEC12-F4E6-4C65-9985-981B8F353B3D}"/>
            </a:ext>
          </a:extLst>
        </xdr:cNvPr>
        <xdr:cNvCxnSpPr/>
      </xdr:nvCxnSpPr>
      <xdr:spPr>
        <a:xfrm flipV="1">
          <a:off x="20434300" y="14462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04" name="楕円 603">
          <a:extLst>
            <a:ext uri="{FF2B5EF4-FFF2-40B4-BE49-F238E27FC236}">
              <a16:creationId xmlns:a16="http://schemas.microsoft.com/office/drawing/2014/main" id="{D00E2DE9-A31A-47C7-B44F-73B761F7E85D}"/>
            </a:ext>
          </a:extLst>
        </xdr:cNvPr>
        <xdr:cNvSpPr/>
      </xdr:nvSpPr>
      <xdr:spPr>
        <a:xfrm>
          <a:off x="19494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70104</xdr:rowOff>
    </xdr:to>
    <xdr:cxnSp macro="">
      <xdr:nvCxnSpPr>
        <xdr:cNvPr id="605" name="直線コネクタ 604">
          <a:extLst>
            <a:ext uri="{FF2B5EF4-FFF2-40B4-BE49-F238E27FC236}">
              <a16:creationId xmlns:a16="http://schemas.microsoft.com/office/drawing/2014/main" id="{23026063-3CF2-4CDB-9FD9-A481FD79E980}"/>
            </a:ext>
          </a:extLst>
        </xdr:cNvPr>
        <xdr:cNvCxnSpPr/>
      </xdr:nvCxnSpPr>
      <xdr:spPr>
        <a:xfrm>
          <a:off x="19545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140463</xdr:rowOff>
    </xdr:from>
    <xdr:to>
      <xdr:col>98</xdr:col>
      <xdr:colOff>38100</xdr:colOff>
      <xdr:row>84</xdr:row>
      <xdr:rowOff>70613</xdr:rowOff>
    </xdr:to>
    <xdr:sp macro="" textlink="">
      <xdr:nvSpPr>
        <xdr:cNvPr id="606" name="楕円 605">
          <a:extLst>
            <a:ext uri="{FF2B5EF4-FFF2-40B4-BE49-F238E27FC236}">
              <a16:creationId xmlns:a16="http://schemas.microsoft.com/office/drawing/2014/main" id="{F32EAB78-6B71-49EC-9014-AEEEB7DDBAF2}"/>
            </a:ext>
          </a:extLst>
        </xdr:cNvPr>
        <xdr:cNvSpPr/>
      </xdr:nvSpPr>
      <xdr:spPr>
        <a:xfrm>
          <a:off x="18605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19813</xdr:rowOff>
    </xdr:from>
    <xdr:to>
      <xdr:col>102</xdr:col>
      <xdr:colOff>114300</xdr:colOff>
      <xdr:row>84</xdr:row>
      <xdr:rowOff>65532</xdr:rowOff>
    </xdr:to>
    <xdr:cxnSp macro="">
      <xdr:nvCxnSpPr>
        <xdr:cNvPr id="607" name="直線コネクタ 606">
          <a:extLst>
            <a:ext uri="{FF2B5EF4-FFF2-40B4-BE49-F238E27FC236}">
              <a16:creationId xmlns:a16="http://schemas.microsoft.com/office/drawing/2014/main" id="{1F4F8375-67C2-4C44-9201-72FE72E9E2B9}"/>
            </a:ext>
          </a:extLst>
        </xdr:cNvPr>
        <xdr:cNvCxnSpPr/>
      </xdr:nvCxnSpPr>
      <xdr:spPr>
        <a:xfrm>
          <a:off x="18656300" y="14421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08" name="n_1aveValue【消防施設】&#10;一人当たり面積">
          <a:extLst>
            <a:ext uri="{FF2B5EF4-FFF2-40B4-BE49-F238E27FC236}">
              <a16:creationId xmlns:a16="http://schemas.microsoft.com/office/drawing/2014/main" id="{B3CAB5B1-4BD8-48E9-BAE0-0E4E5EC6680C}"/>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09" name="n_2aveValue【消防施設】&#10;一人当たり面積">
          <a:extLst>
            <a:ext uri="{FF2B5EF4-FFF2-40B4-BE49-F238E27FC236}">
              <a16:creationId xmlns:a16="http://schemas.microsoft.com/office/drawing/2014/main" id="{B697F790-E8E0-4F08-8082-EB7E8F060869}"/>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10" name="n_3aveValue【消防施設】&#10;一人当たり面積">
          <a:extLst>
            <a:ext uri="{FF2B5EF4-FFF2-40B4-BE49-F238E27FC236}">
              <a16:creationId xmlns:a16="http://schemas.microsoft.com/office/drawing/2014/main" id="{25D69A6B-4141-4E8D-8DFF-34246D34C352}"/>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11" name="n_4aveValue【消防施設】&#10;一人当たり面積">
          <a:extLst>
            <a:ext uri="{FF2B5EF4-FFF2-40B4-BE49-F238E27FC236}">
              <a16:creationId xmlns:a16="http://schemas.microsoft.com/office/drawing/2014/main" id="{636806E9-AE02-4A6A-A429-9D560398A419}"/>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12" name="n_1mainValue【消防施設】&#10;一人当たり面積">
          <a:extLst>
            <a:ext uri="{FF2B5EF4-FFF2-40B4-BE49-F238E27FC236}">
              <a16:creationId xmlns:a16="http://schemas.microsoft.com/office/drawing/2014/main" id="{90B56035-6838-4C64-9F4D-A25AA31CB0F0}"/>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13" name="n_2mainValue【消防施設】&#10;一人当たり面積">
          <a:extLst>
            <a:ext uri="{FF2B5EF4-FFF2-40B4-BE49-F238E27FC236}">
              <a16:creationId xmlns:a16="http://schemas.microsoft.com/office/drawing/2014/main" id="{EDAC5047-9FEF-4E54-905E-9610CAA91329}"/>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14" name="n_3mainValue【消防施設】&#10;一人当たり面積">
          <a:extLst>
            <a:ext uri="{FF2B5EF4-FFF2-40B4-BE49-F238E27FC236}">
              <a16:creationId xmlns:a16="http://schemas.microsoft.com/office/drawing/2014/main" id="{AEE50463-FBC0-452A-9DAF-F5B078E0A53F}"/>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87140</xdr:rowOff>
    </xdr:from>
    <xdr:ext cx="469744" cy="259045"/>
    <xdr:sp macro="" textlink="">
      <xdr:nvSpPr>
        <xdr:cNvPr id="615" name="n_4mainValue【消防施設】&#10;一人当たり面積">
          <a:extLst>
            <a:ext uri="{FF2B5EF4-FFF2-40B4-BE49-F238E27FC236}">
              <a16:creationId xmlns:a16="http://schemas.microsoft.com/office/drawing/2014/main" id="{F44CAE54-9126-43F9-A657-A76E257ED5AF}"/>
            </a:ext>
          </a:extLst>
        </xdr:cNvPr>
        <xdr:cNvSpPr txBox="1"/>
      </xdr:nvSpPr>
      <xdr:spPr>
        <a:xfrm>
          <a:off x="18421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4CB4DE8F-4C33-4D13-9971-D6BE68BB53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5645B24B-9BAF-4804-81F5-7CB9E4EB9E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B764DC0D-5846-43CE-81A1-8F116D8DAE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D1179A85-93E5-46CC-91A6-6B6DDC9EC99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DC59941D-EAEB-40CE-BF24-FBA179CDA0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C04263CF-25FE-4B0C-A486-24AA2131E0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7C45F817-F7EF-41A8-BDA1-5388942DAD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8FC4D55C-AD5B-4C21-97D5-5B945E7C9F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F06AF4AF-EC73-4675-84C3-5D3C1CA47F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095418EA-D454-4239-B99E-2DDEEFFF3A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36A6FFB5-F7AE-4429-85C6-37F4F41A33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1BADDC2F-77D8-4954-AA6F-12B950CCB2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a:extLst>
            <a:ext uri="{FF2B5EF4-FFF2-40B4-BE49-F238E27FC236}">
              <a16:creationId xmlns:a16="http://schemas.microsoft.com/office/drawing/2014/main" id="{BCCE5EB1-6FA8-4C4A-BCDE-3B2B4F83FC6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16F26B5A-EE56-437E-BF4D-0BFBC8A0691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6D02B376-0017-47CF-A576-9B25610D39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7DE5F8A7-9850-4073-9C40-AE16BA5CF5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6B0D29A1-A7BD-413A-9B19-657E7E480C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016BD859-BAD9-48EA-9276-345323C5E7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E93D6F19-019A-4BD8-ACB3-ADF8C22E249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524AD050-B140-4832-89B1-210A9FD6ACC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4EE1CCBB-5239-4799-9B7C-3764B26BFD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4D444AC3-3D0D-4663-B696-142D4A56B1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a:extLst>
            <a:ext uri="{FF2B5EF4-FFF2-40B4-BE49-F238E27FC236}">
              <a16:creationId xmlns:a16="http://schemas.microsoft.com/office/drawing/2014/main" id="{50A069BC-CF73-49C9-A2D6-8F2ABE69619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D7036A6F-E8CA-4AE3-9EA0-828EE6114C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AF49F489-6B41-4FB2-991F-8D57DC69AD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41" name="直線コネクタ 640">
          <a:extLst>
            <a:ext uri="{FF2B5EF4-FFF2-40B4-BE49-F238E27FC236}">
              <a16:creationId xmlns:a16="http://schemas.microsoft.com/office/drawing/2014/main" id="{A11591F3-26F9-4F2C-8A16-0496B25EC121}"/>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庁舎】&#10;有形固定資産減価償却率最小値テキスト">
          <a:extLst>
            <a:ext uri="{FF2B5EF4-FFF2-40B4-BE49-F238E27FC236}">
              <a16:creationId xmlns:a16="http://schemas.microsoft.com/office/drawing/2014/main" id="{48249FC0-52D3-4E40-9DA4-163E0A9F20D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a:extLst>
            <a:ext uri="{FF2B5EF4-FFF2-40B4-BE49-F238E27FC236}">
              <a16:creationId xmlns:a16="http://schemas.microsoft.com/office/drawing/2014/main" id="{AC8E2E0F-B1AA-4745-A6C6-A82EA45ACE1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44" name="【庁舎】&#10;有形固定資産減価償却率最大値テキスト">
          <a:extLst>
            <a:ext uri="{FF2B5EF4-FFF2-40B4-BE49-F238E27FC236}">
              <a16:creationId xmlns:a16="http://schemas.microsoft.com/office/drawing/2014/main" id="{174D4F22-B021-4B4B-8356-22A51D034F7B}"/>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45" name="直線コネクタ 644">
          <a:extLst>
            <a:ext uri="{FF2B5EF4-FFF2-40B4-BE49-F238E27FC236}">
              <a16:creationId xmlns:a16="http://schemas.microsoft.com/office/drawing/2014/main" id="{76107BCB-D946-4A71-BE79-258BA772EF81}"/>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46" name="【庁舎】&#10;有形固定資産減価償却率平均値テキスト">
          <a:extLst>
            <a:ext uri="{FF2B5EF4-FFF2-40B4-BE49-F238E27FC236}">
              <a16:creationId xmlns:a16="http://schemas.microsoft.com/office/drawing/2014/main" id="{FF0FD14A-DC4E-46A2-B3FE-88286AC7F3A3}"/>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47" name="フローチャート: 判断 646">
          <a:extLst>
            <a:ext uri="{FF2B5EF4-FFF2-40B4-BE49-F238E27FC236}">
              <a16:creationId xmlns:a16="http://schemas.microsoft.com/office/drawing/2014/main" id="{09B04553-73F7-4221-8FA4-87E49B50CFBE}"/>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48" name="フローチャート: 判断 647">
          <a:extLst>
            <a:ext uri="{FF2B5EF4-FFF2-40B4-BE49-F238E27FC236}">
              <a16:creationId xmlns:a16="http://schemas.microsoft.com/office/drawing/2014/main" id="{A10249AC-A9C7-4234-B258-4652B6C5E268}"/>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49" name="フローチャート: 判断 648">
          <a:extLst>
            <a:ext uri="{FF2B5EF4-FFF2-40B4-BE49-F238E27FC236}">
              <a16:creationId xmlns:a16="http://schemas.microsoft.com/office/drawing/2014/main" id="{AEA613CF-C377-4871-8966-85A0B6045ACB}"/>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50" name="フローチャート: 判断 649">
          <a:extLst>
            <a:ext uri="{FF2B5EF4-FFF2-40B4-BE49-F238E27FC236}">
              <a16:creationId xmlns:a16="http://schemas.microsoft.com/office/drawing/2014/main" id="{9B7BBDAA-1D47-469C-B86E-74854DC4CA86}"/>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51" name="フローチャート: 判断 650">
          <a:extLst>
            <a:ext uri="{FF2B5EF4-FFF2-40B4-BE49-F238E27FC236}">
              <a16:creationId xmlns:a16="http://schemas.microsoft.com/office/drawing/2014/main" id="{6853F841-EEE4-4AB6-B655-B407F56C9DDD}"/>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29DA75F-3AD6-42BA-BF6C-D873BAA51A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553E9D5A-0B60-4D79-95E8-F1F508D292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96C647B-654E-4A21-A4F5-BDFFD75CD3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68B1DED3-C550-441A-BCE0-91E7397043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170EE5B5-3243-4669-AA3F-C9EDA837F2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657" name="楕円 656">
          <a:extLst>
            <a:ext uri="{FF2B5EF4-FFF2-40B4-BE49-F238E27FC236}">
              <a16:creationId xmlns:a16="http://schemas.microsoft.com/office/drawing/2014/main" id="{952826A2-443C-48B2-A478-7382671FFADD}"/>
            </a:ext>
          </a:extLst>
        </xdr:cNvPr>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658" name="【庁舎】&#10;有形固定資産減価償却率該当値テキスト">
          <a:extLst>
            <a:ext uri="{FF2B5EF4-FFF2-40B4-BE49-F238E27FC236}">
              <a16:creationId xmlns:a16="http://schemas.microsoft.com/office/drawing/2014/main" id="{9A2A4489-D26B-4655-B889-3E879089A983}"/>
            </a:ext>
          </a:extLst>
        </xdr:cNvPr>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659" name="楕円 658">
          <a:extLst>
            <a:ext uri="{FF2B5EF4-FFF2-40B4-BE49-F238E27FC236}">
              <a16:creationId xmlns:a16="http://schemas.microsoft.com/office/drawing/2014/main" id="{0E41713C-4875-4D30-B0EE-182F28069ABC}"/>
            </a:ext>
          </a:extLst>
        </xdr:cNvPr>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133350</xdr:rowOff>
    </xdr:to>
    <xdr:cxnSp macro="">
      <xdr:nvCxnSpPr>
        <xdr:cNvPr id="660" name="直線コネクタ 659">
          <a:extLst>
            <a:ext uri="{FF2B5EF4-FFF2-40B4-BE49-F238E27FC236}">
              <a16:creationId xmlns:a16="http://schemas.microsoft.com/office/drawing/2014/main" id="{C53D54E5-1811-4DA6-AC36-4BC49D2DDEA3}"/>
            </a:ext>
          </a:extLst>
        </xdr:cNvPr>
        <xdr:cNvCxnSpPr/>
      </xdr:nvCxnSpPr>
      <xdr:spPr>
        <a:xfrm>
          <a:off x="15481300" y="182694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661" name="楕円 660">
          <a:extLst>
            <a:ext uri="{FF2B5EF4-FFF2-40B4-BE49-F238E27FC236}">
              <a16:creationId xmlns:a16="http://schemas.microsoft.com/office/drawing/2014/main" id="{ED9F7B7A-3591-4FB2-9444-70F4CE366878}"/>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95794</xdr:rowOff>
    </xdr:to>
    <xdr:cxnSp macro="">
      <xdr:nvCxnSpPr>
        <xdr:cNvPr id="662" name="直線コネクタ 661">
          <a:extLst>
            <a:ext uri="{FF2B5EF4-FFF2-40B4-BE49-F238E27FC236}">
              <a16:creationId xmlns:a16="http://schemas.microsoft.com/office/drawing/2014/main" id="{1AFEEECF-1E81-4AB7-8E72-97FEB2F6CA89}"/>
            </a:ext>
          </a:extLst>
        </xdr:cNvPr>
        <xdr:cNvCxnSpPr/>
      </xdr:nvCxnSpPr>
      <xdr:spPr>
        <a:xfrm>
          <a:off x="14592300" y="1823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126637</xdr:rowOff>
    </xdr:from>
    <xdr:to>
      <xdr:col>72</xdr:col>
      <xdr:colOff>38100</xdr:colOff>
      <xdr:row>107</xdr:row>
      <xdr:rowOff>56787</xdr:rowOff>
    </xdr:to>
    <xdr:sp macro="" textlink="">
      <xdr:nvSpPr>
        <xdr:cNvPr id="663" name="楕円 662">
          <a:extLst>
            <a:ext uri="{FF2B5EF4-FFF2-40B4-BE49-F238E27FC236}">
              <a16:creationId xmlns:a16="http://schemas.microsoft.com/office/drawing/2014/main" id="{426E73C2-E50E-4071-9C1C-8DF3EC74B329}"/>
            </a:ext>
          </a:extLst>
        </xdr:cNvPr>
        <xdr:cNvSpPr/>
      </xdr:nvSpPr>
      <xdr:spPr>
        <a:xfrm>
          <a:off x="1365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107</xdr:row>
      <xdr:rowOff>5987</xdr:rowOff>
    </xdr:to>
    <xdr:cxnSp macro="">
      <xdr:nvCxnSpPr>
        <xdr:cNvPr id="664" name="直線コネクタ 663">
          <a:extLst>
            <a:ext uri="{FF2B5EF4-FFF2-40B4-BE49-F238E27FC236}">
              <a16:creationId xmlns:a16="http://schemas.microsoft.com/office/drawing/2014/main" id="{34946AF8-6B4E-4863-A2E8-CFB2202B801A}"/>
            </a:ext>
          </a:extLst>
        </xdr:cNvPr>
        <xdr:cNvCxnSpPr/>
      </xdr:nvCxnSpPr>
      <xdr:spPr>
        <a:xfrm flipV="1">
          <a:off x="13703300" y="1823847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665" name="楕円 664">
          <a:extLst>
            <a:ext uri="{FF2B5EF4-FFF2-40B4-BE49-F238E27FC236}">
              <a16:creationId xmlns:a16="http://schemas.microsoft.com/office/drawing/2014/main" id="{684EB31A-4241-4D62-B3BC-DDE78A5B817E}"/>
            </a:ext>
          </a:extLst>
        </xdr:cNvPr>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107</xdr:row>
      <xdr:rowOff>5987</xdr:rowOff>
    </xdr:to>
    <xdr:cxnSp macro="">
      <xdr:nvCxnSpPr>
        <xdr:cNvPr id="666" name="直線コネクタ 665">
          <a:extLst>
            <a:ext uri="{FF2B5EF4-FFF2-40B4-BE49-F238E27FC236}">
              <a16:creationId xmlns:a16="http://schemas.microsoft.com/office/drawing/2014/main" id="{F091C2DF-87A8-4C34-B43C-961DFB0C4B7A}"/>
            </a:ext>
          </a:extLst>
        </xdr:cNvPr>
        <xdr:cNvCxnSpPr/>
      </xdr:nvCxnSpPr>
      <xdr:spPr>
        <a:xfrm>
          <a:off x="12814300" y="183005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67" name="n_1aveValue【庁舎】&#10;有形固定資産減価償却率">
          <a:extLst>
            <a:ext uri="{FF2B5EF4-FFF2-40B4-BE49-F238E27FC236}">
              <a16:creationId xmlns:a16="http://schemas.microsoft.com/office/drawing/2014/main" id="{58685709-0CA2-4458-BDC2-6597DE881062}"/>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68" name="n_2aveValue【庁舎】&#10;有形固定資産減価償却率">
          <a:extLst>
            <a:ext uri="{FF2B5EF4-FFF2-40B4-BE49-F238E27FC236}">
              <a16:creationId xmlns:a16="http://schemas.microsoft.com/office/drawing/2014/main" id="{ED95CC74-120F-4463-AB29-39727EE0AEFD}"/>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69" name="n_3aveValue【庁舎】&#10;有形固定資産減価償却率">
          <a:extLst>
            <a:ext uri="{FF2B5EF4-FFF2-40B4-BE49-F238E27FC236}">
              <a16:creationId xmlns:a16="http://schemas.microsoft.com/office/drawing/2014/main" id="{30A10786-CFBB-4894-B98B-6A3E2E2BF0FD}"/>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70" name="n_4aveValue【庁舎】&#10;有形固定資産減価償却率">
          <a:extLst>
            <a:ext uri="{FF2B5EF4-FFF2-40B4-BE49-F238E27FC236}">
              <a16:creationId xmlns:a16="http://schemas.microsoft.com/office/drawing/2014/main" id="{9BF7BFAA-84DB-4FB9-973A-DCCCD4A5CA52}"/>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671" name="n_1mainValue【庁舎】&#10;有形固定資産減価償却率">
          <a:extLst>
            <a:ext uri="{FF2B5EF4-FFF2-40B4-BE49-F238E27FC236}">
              <a16:creationId xmlns:a16="http://schemas.microsoft.com/office/drawing/2014/main" id="{EBF2D61A-0A3D-4C51-B455-C4AA760CAF02}"/>
            </a:ext>
          </a:extLst>
        </xdr:cNvPr>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672" name="n_2mainValue【庁舎】&#10;有形固定資産減価償却率">
          <a:extLst>
            <a:ext uri="{FF2B5EF4-FFF2-40B4-BE49-F238E27FC236}">
              <a16:creationId xmlns:a16="http://schemas.microsoft.com/office/drawing/2014/main" id="{1E984F1C-8C20-4A77-8791-0AE8D5728089}"/>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47914</xdr:rowOff>
    </xdr:from>
    <xdr:ext cx="405111" cy="259045"/>
    <xdr:sp macro="" textlink="">
      <xdr:nvSpPr>
        <xdr:cNvPr id="673" name="n_3mainValue【庁舎】&#10;有形固定資産減価償却率">
          <a:extLst>
            <a:ext uri="{FF2B5EF4-FFF2-40B4-BE49-F238E27FC236}">
              <a16:creationId xmlns:a16="http://schemas.microsoft.com/office/drawing/2014/main" id="{C43039A0-A9A1-44D8-AE19-BA0DB029FE58}"/>
            </a:ext>
          </a:extLst>
        </xdr:cNvPr>
        <xdr:cNvSpPr txBox="1"/>
      </xdr:nvSpPr>
      <xdr:spPr>
        <a:xfrm>
          <a:off x="13500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674" name="n_4mainValue【庁舎】&#10;有形固定資産減価償却率">
          <a:extLst>
            <a:ext uri="{FF2B5EF4-FFF2-40B4-BE49-F238E27FC236}">
              <a16:creationId xmlns:a16="http://schemas.microsoft.com/office/drawing/2014/main" id="{E18358BA-030F-4458-89E0-E2DCDFFB889C}"/>
            </a:ext>
          </a:extLst>
        </xdr:cNvPr>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9EF845E8-206F-4672-BC62-3E7F119CA0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a:extLst>
            <a:ext uri="{FF2B5EF4-FFF2-40B4-BE49-F238E27FC236}">
              <a16:creationId xmlns:a16="http://schemas.microsoft.com/office/drawing/2014/main" id="{8DE0FDB6-488C-43CC-986E-C7C1F6A355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a:extLst>
            <a:ext uri="{FF2B5EF4-FFF2-40B4-BE49-F238E27FC236}">
              <a16:creationId xmlns:a16="http://schemas.microsoft.com/office/drawing/2014/main" id="{4E3678A5-91C5-4D8D-8743-A65D36BA93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a:extLst>
            <a:ext uri="{FF2B5EF4-FFF2-40B4-BE49-F238E27FC236}">
              <a16:creationId xmlns:a16="http://schemas.microsoft.com/office/drawing/2014/main" id="{BC37C516-414F-45C0-8BBD-6C41790541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a:extLst>
            <a:ext uri="{FF2B5EF4-FFF2-40B4-BE49-F238E27FC236}">
              <a16:creationId xmlns:a16="http://schemas.microsoft.com/office/drawing/2014/main" id="{29D388CD-C3B0-48BA-A095-B18199CB9D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a:extLst>
            <a:ext uri="{FF2B5EF4-FFF2-40B4-BE49-F238E27FC236}">
              <a16:creationId xmlns:a16="http://schemas.microsoft.com/office/drawing/2014/main" id="{B69037D8-A374-40FD-AB68-2259D79354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a:extLst>
            <a:ext uri="{FF2B5EF4-FFF2-40B4-BE49-F238E27FC236}">
              <a16:creationId xmlns:a16="http://schemas.microsoft.com/office/drawing/2014/main" id="{654C1B0B-DE71-4C39-ABA7-F2B3CE748A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a:extLst>
            <a:ext uri="{FF2B5EF4-FFF2-40B4-BE49-F238E27FC236}">
              <a16:creationId xmlns:a16="http://schemas.microsoft.com/office/drawing/2014/main" id="{91B8C94C-1A72-4CE4-AAEF-FD59AB4398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a:extLst>
            <a:ext uri="{FF2B5EF4-FFF2-40B4-BE49-F238E27FC236}">
              <a16:creationId xmlns:a16="http://schemas.microsoft.com/office/drawing/2014/main" id="{02CF3DD6-8B83-467E-A74E-B40E372214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a:extLst>
            <a:ext uri="{FF2B5EF4-FFF2-40B4-BE49-F238E27FC236}">
              <a16:creationId xmlns:a16="http://schemas.microsoft.com/office/drawing/2014/main" id="{DCDE156A-A2F5-4E06-AA6A-2D607A8FFD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5" name="テキスト ボックス 684">
          <a:extLst>
            <a:ext uri="{FF2B5EF4-FFF2-40B4-BE49-F238E27FC236}">
              <a16:creationId xmlns:a16="http://schemas.microsoft.com/office/drawing/2014/main" id="{1FFEB98F-3FCE-47C8-BDC9-84485591231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6" name="直線コネクタ 685">
          <a:extLst>
            <a:ext uri="{FF2B5EF4-FFF2-40B4-BE49-F238E27FC236}">
              <a16:creationId xmlns:a16="http://schemas.microsoft.com/office/drawing/2014/main" id="{8879CB80-6EDB-4AEA-8848-4FCB4843238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7" name="テキスト ボックス 686">
          <a:extLst>
            <a:ext uri="{FF2B5EF4-FFF2-40B4-BE49-F238E27FC236}">
              <a16:creationId xmlns:a16="http://schemas.microsoft.com/office/drawing/2014/main" id="{DDD84A5F-B216-4A20-9285-EE1CDE3E899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8" name="直線コネクタ 687">
          <a:extLst>
            <a:ext uri="{FF2B5EF4-FFF2-40B4-BE49-F238E27FC236}">
              <a16:creationId xmlns:a16="http://schemas.microsoft.com/office/drawing/2014/main" id="{2991585B-2EEA-481C-840A-9718FE80FC9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9" name="テキスト ボックス 688">
          <a:extLst>
            <a:ext uri="{FF2B5EF4-FFF2-40B4-BE49-F238E27FC236}">
              <a16:creationId xmlns:a16="http://schemas.microsoft.com/office/drawing/2014/main" id="{4413EDD6-1BC1-4530-8536-DEECF897B0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0" name="直線コネクタ 689">
          <a:extLst>
            <a:ext uri="{FF2B5EF4-FFF2-40B4-BE49-F238E27FC236}">
              <a16:creationId xmlns:a16="http://schemas.microsoft.com/office/drawing/2014/main" id="{DC84C4A5-CA5C-42E6-93AA-4C67C8B83E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1" name="テキスト ボックス 690">
          <a:extLst>
            <a:ext uri="{FF2B5EF4-FFF2-40B4-BE49-F238E27FC236}">
              <a16:creationId xmlns:a16="http://schemas.microsoft.com/office/drawing/2014/main" id="{D4633E24-6375-4C9D-AEFB-EB52DE9DFCF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2" name="直線コネクタ 691">
          <a:extLst>
            <a:ext uri="{FF2B5EF4-FFF2-40B4-BE49-F238E27FC236}">
              <a16:creationId xmlns:a16="http://schemas.microsoft.com/office/drawing/2014/main" id="{83F92742-D390-4B87-8056-2F9B26011D0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3" name="テキスト ボックス 692">
          <a:extLst>
            <a:ext uri="{FF2B5EF4-FFF2-40B4-BE49-F238E27FC236}">
              <a16:creationId xmlns:a16="http://schemas.microsoft.com/office/drawing/2014/main" id="{C3D07DEF-F369-433D-9259-C31D96453A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4" name="直線コネクタ 693">
          <a:extLst>
            <a:ext uri="{FF2B5EF4-FFF2-40B4-BE49-F238E27FC236}">
              <a16:creationId xmlns:a16="http://schemas.microsoft.com/office/drawing/2014/main" id="{C839C932-928D-4990-85FA-8A358F208EB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5" name="テキスト ボックス 694">
          <a:extLst>
            <a:ext uri="{FF2B5EF4-FFF2-40B4-BE49-F238E27FC236}">
              <a16:creationId xmlns:a16="http://schemas.microsoft.com/office/drawing/2014/main" id="{696434AA-BA4D-4B58-9A6E-0A399281082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6" name="直線コネクタ 695">
          <a:extLst>
            <a:ext uri="{FF2B5EF4-FFF2-40B4-BE49-F238E27FC236}">
              <a16:creationId xmlns:a16="http://schemas.microsoft.com/office/drawing/2014/main" id="{E860EB62-979C-4C6B-BD18-D79E2128ECA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id="{2BEB2F6A-5854-4E23-97C3-11A89226BB4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980925B3-7CD6-4F33-A8A8-771A94C29F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E4F61F72-E5F8-456A-9600-1D791F82E7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a:extLst>
            <a:ext uri="{FF2B5EF4-FFF2-40B4-BE49-F238E27FC236}">
              <a16:creationId xmlns:a16="http://schemas.microsoft.com/office/drawing/2014/main" id="{57912787-0ADA-48F5-9E15-BBB860484F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01" name="直線コネクタ 700">
          <a:extLst>
            <a:ext uri="{FF2B5EF4-FFF2-40B4-BE49-F238E27FC236}">
              <a16:creationId xmlns:a16="http://schemas.microsoft.com/office/drawing/2014/main" id="{67EBDA3D-7D91-4AF9-BFD3-0E9C401BDE7C}"/>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02" name="【庁舎】&#10;一人当たり面積最小値テキスト">
          <a:extLst>
            <a:ext uri="{FF2B5EF4-FFF2-40B4-BE49-F238E27FC236}">
              <a16:creationId xmlns:a16="http://schemas.microsoft.com/office/drawing/2014/main" id="{A2D90F9A-EDDA-441D-AF84-18F630F344FA}"/>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03" name="直線コネクタ 702">
          <a:extLst>
            <a:ext uri="{FF2B5EF4-FFF2-40B4-BE49-F238E27FC236}">
              <a16:creationId xmlns:a16="http://schemas.microsoft.com/office/drawing/2014/main" id="{8A08622A-E636-4203-B262-C7460809C991}"/>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04" name="【庁舎】&#10;一人当たり面積最大値テキスト">
          <a:extLst>
            <a:ext uri="{FF2B5EF4-FFF2-40B4-BE49-F238E27FC236}">
              <a16:creationId xmlns:a16="http://schemas.microsoft.com/office/drawing/2014/main" id="{A6D8D3B6-345A-4628-BCDF-A838A822EB47}"/>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05" name="直線コネクタ 704">
          <a:extLst>
            <a:ext uri="{FF2B5EF4-FFF2-40B4-BE49-F238E27FC236}">
              <a16:creationId xmlns:a16="http://schemas.microsoft.com/office/drawing/2014/main" id="{2B14D8F8-2744-4299-BFFD-52CEC97D4354}"/>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06" name="【庁舎】&#10;一人当たり面積平均値テキスト">
          <a:extLst>
            <a:ext uri="{FF2B5EF4-FFF2-40B4-BE49-F238E27FC236}">
              <a16:creationId xmlns:a16="http://schemas.microsoft.com/office/drawing/2014/main" id="{986C8C65-A285-4C74-B1BC-337ACB860C0F}"/>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07" name="フローチャート: 判断 706">
          <a:extLst>
            <a:ext uri="{FF2B5EF4-FFF2-40B4-BE49-F238E27FC236}">
              <a16:creationId xmlns:a16="http://schemas.microsoft.com/office/drawing/2014/main" id="{DBA0F9B6-3E6F-42EF-8FF7-54F1C71EFCF1}"/>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08" name="フローチャート: 判断 707">
          <a:extLst>
            <a:ext uri="{FF2B5EF4-FFF2-40B4-BE49-F238E27FC236}">
              <a16:creationId xmlns:a16="http://schemas.microsoft.com/office/drawing/2014/main" id="{2DFE58D6-D53D-49AD-970C-C280A58BDA8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09" name="フローチャート: 判断 708">
          <a:extLst>
            <a:ext uri="{FF2B5EF4-FFF2-40B4-BE49-F238E27FC236}">
              <a16:creationId xmlns:a16="http://schemas.microsoft.com/office/drawing/2014/main" id="{D63B53D2-0ABC-48CC-B190-F14B4AB7CD13}"/>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10" name="フローチャート: 判断 709">
          <a:extLst>
            <a:ext uri="{FF2B5EF4-FFF2-40B4-BE49-F238E27FC236}">
              <a16:creationId xmlns:a16="http://schemas.microsoft.com/office/drawing/2014/main" id="{41F7F6D1-078A-461C-834F-E19389C1610E}"/>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11" name="フローチャート: 判断 710">
          <a:extLst>
            <a:ext uri="{FF2B5EF4-FFF2-40B4-BE49-F238E27FC236}">
              <a16:creationId xmlns:a16="http://schemas.microsoft.com/office/drawing/2014/main" id="{A73DD682-6269-426C-8D20-2E6D770DB6EF}"/>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A27C18EE-55E9-4B9C-B818-E6EE3FC2B9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542DF5-1F4A-4E3D-BC88-B905E8CB8D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2B9CF5F2-C65E-4BAE-B4DA-AD3F2B8EAF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CC930BBB-0CA0-494B-A6E9-946EDD0A32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8B5E42DC-416F-47DA-B024-E1AA02BB6D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717" name="楕円 716">
          <a:extLst>
            <a:ext uri="{FF2B5EF4-FFF2-40B4-BE49-F238E27FC236}">
              <a16:creationId xmlns:a16="http://schemas.microsoft.com/office/drawing/2014/main" id="{7E7F6CC7-4765-4912-A489-4AF56E9A04D0}"/>
            </a:ext>
          </a:extLst>
        </xdr:cNvPr>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718" name="【庁舎】&#10;一人当たり面積該当値テキスト">
          <a:extLst>
            <a:ext uri="{FF2B5EF4-FFF2-40B4-BE49-F238E27FC236}">
              <a16:creationId xmlns:a16="http://schemas.microsoft.com/office/drawing/2014/main" id="{0FF4A177-8C20-4396-BE85-5CE9022464DD}"/>
            </a:ext>
          </a:extLst>
        </xdr:cNvPr>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19" name="楕円 718">
          <a:extLst>
            <a:ext uri="{FF2B5EF4-FFF2-40B4-BE49-F238E27FC236}">
              <a16:creationId xmlns:a16="http://schemas.microsoft.com/office/drawing/2014/main" id="{A1470442-E5E5-47CE-908B-5B3478B99399}"/>
            </a:ext>
          </a:extLst>
        </xdr:cNvPr>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143148</xdr:rowOff>
    </xdr:to>
    <xdr:cxnSp macro="">
      <xdr:nvCxnSpPr>
        <xdr:cNvPr id="720" name="直線コネクタ 719">
          <a:extLst>
            <a:ext uri="{FF2B5EF4-FFF2-40B4-BE49-F238E27FC236}">
              <a16:creationId xmlns:a16="http://schemas.microsoft.com/office/drawing/2014/main" id="{0AFFCB09-0BDE-4D33-91AB-B289C2A0434D}"/>
            </a:ext>
          </a:extLst>
        </xdr:cNvPr>
        <xdr:cNvCxnSpPr/>
      </xdr:nvCxnSpPr>
      <xdr:spPr>
        <a:xfrm flipV="1">
          <a:off x="21323300" y="184817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21" name="楕円 720">
          <a:extLst>
            <a:ext uri="{FF2B5EF4-FFF2-40B4-BE49-F238E27FC236}">
              <a16:creationId xmlns:a16="http://schemas.microsoft.com/office/drawing/2014/main" id="{A38B9C65-B50B-4CD7-A7CC-35D690BC53EA}"/>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156211</xdr:rowOff>
    </xdr:to>
    <xdr:cxnSp macro="">
      <xdr:nvCxnSpPr>
        <xdr:cNvPr id="722" name="直線コネクタ 721">
          <a:extLst>
            <a:ext uri="{FF2B5EF4-FFF2-40B4-BE49-F238E27FC236}">
              <a16:creationId xmlns:a16="http://schemas.microsoft.com/office/drawing/2014/main" id="{20AEAD1D-C053-48F4-AE76-96D4686AC2BA}"/>
            </a:ext>
          </a:extLst>
        </xdr:cNvPr>
        <xdr:cNvCxnSpPr/>
      </xdr:nvCxnSpPr>
      <xdr:spPr>
        <a:xfrm flipV="1">
          <a:off x="20434300" y="184882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723" name="楕円 722">
          <a:extLst>
            <a:ext uri="{FF2B5EF4-FFF2-40B4-BE49-F238E27FC236}">
              <a16:creationId xmlns:a16="http://schemas.microsoft.com/office/drawing/2014/main" id="{B1C9D7FA-A410-4B74-9A3A-F563B0740035}"/>
            </a:ext>
          </a:extLst>
        </xdr:cNvPr>
        <xdr:cNvSpPr/>
      </xdr:nvSpPr>
      <xdr:spPr>
        <a:xfrm>
          <a:off x="19494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162742</xdr:rowOff>
    </xdr:to>
    <xdr:cxnSp macro="">
      <xdr:nvCxnSpPr>
        <xdr:cNvPr id="724" name="直線コネクタ 723">
          <a:extLst>
            <a:ext uri="{FF2B5EF4-FFF2-40B4-BE49-F238E27FC236}">
              <a16:creationId xmlns:a16="http://schemas.microsoft.com/office/drawing/2014/main" id="{22CF5CE8-2B00-4EAC-A3F9-833194CE4C5B}"/>
            </a:ext>
          </a:extLst>
        </xdr:cNvPr>
        <xdr:cNvCxnSpPr/>
      </xdr:nvCxnSpPr>
      <xdr:spPr>
        <a:xfrm flipV="1">
          <a:off x="19545300" y="18501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725" name="楕円 724">
          <a:extLst>
            <a:ext uri="{FF2B5EF4-FFF2-40B4-BE49-F238E27FC236}">
              <a16:creationId xmlns:a16="http://schemas.microsoft.com/office/drawing/2014/main" id="{6A16EDB5-0262-4AEC-87C8-E4610E133F71}"/>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162742</xdr:rowOff>
    </xdr:from>
    <xdr:to>
      <xdr:col>102</xdr:col>
      <xdr:colOff>114300</xdr:colOff>
      <xdr:row>108</xdr:row>
      <xdr:rowOff>79466</xdr:rowOff>
    </xdr:to>
    <xdr:cxnSp macro="">
      <xdr:nvCxnSpPr>
        <xdr:cNvPr id="726" name="直線コネクタ 725">
          <a:extLst>
            <a:ext uri="{FF2B5EF4-FFF2-40B4-BE49-F238E27FC236}">
              <a16:creationId xmlns:a16="http://schemas.microsoft.com/office/drawing/2014/main" id="{90AF98E7-431B-4F3D-8C41-4658DE8AC3D9}"/>
            </a:ext>
          </a:extLst>
        </xdr:cNvPr>
        <xdr:cNvCxnSpPr/>
      </xdr:nvCxnSpPr>
      <xdr:spPr>
        <a:xfrm flipV="1">
          <a:off x="18656300" y="1850789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27" name="n_1aveValue【庁舎】&#10;一人当たり面積">
          <a:extLst>
            <a:ext uri="{FF2B5EF4-FFF2-40B4-BE49-F238E27FC236}">
              <a16:creationId xmlns:a16="http://schemas.microsoft.com/office/drawing/2014/main" id="{77DCD70C-28C9-4B42-BE82-CCCF41810FD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28" name="n_2aveValue【庁舎】&#10;一人当たり面積">
          <a:extLst>
            <a:ext uri="{FF2B5EF4-FFF2-40B4-BE49-F238E27FC236}">
              <a16:creationId xmlns:a16="http://schemas.microsoft.com/office/drawing/2014/main" id="{25491C37-7F39-47C4-B936-23F555380C9A}"/>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29" name="n_3aveValue【庁舎】&#10;一人当たり面積">
          <a:extLst>
            <a:ext uri="{FF2B5EF4-FFF2-40B4-BE49-F238E27FC236}">
              <a16:creationId xmlns:a16="http://schemas.microsoft.com/office/drawing/2014/main" id="{667EDFF1-0F2F-4EC0-9E8F-97D5DA9FA4D8}"/>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30" name="n_4aveValue【庁舎】&#10;一人当たり面積">
          <a:extLst>
            <a:ext uri="{FF2B5EF4-FFF2-40B4-BE49-F238E27FC236}">
              <a16:creationId xmlns:a16="http://schemas.microsoft.com/office/drawing/2014/main" id="{60CC9C20-3F54-406A-842A-A9C549C5CDEE}"/>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731" name="n_1mainValue【庁舎】&#10;一人当たり面積">
          <a:extLst>
            <a:ext uri="{FF2B5EF4-FFF2-40B4-BE49-F238E27FC236}">
              <a16:creationId xmlns:a16="http://schemas.microsoft.com/office/drawing/2014/main" id="{3DC1744C-B163-4670-AC42-8FB3520B29D5}"/>
            </a:ext>
          </a:extLst>
        </xdr:cNvPr>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732" name="n_2mainValue【庁舎】&#10;一人当たり面積">
          <a:extLst>
            <a:ext uri="{FF2B5EF4-FFF2-40B4-BE49-F238E27FC236}">
              <a16:creationId xmlns:a16="http://schemas.microsoft.com/office/drawing/2014/main" id="{3BEBDDEB-C7A2-48B6-AF3A-6FD08EF5471A}"/>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733" name="n_3mainValue【庁舎】&#10;一人当たり面積">
          <a:extLst>
            <a:ext uri="{FF2B5EF4-FFF2-40B4-BE49-F238E27FC236}">
              <a16:creationId xmlns:a16="http://schemas.microsoft.com/office/drawing/2014/main" id="{EFF07D07-8134-4165-9C42-B2905A307AA6}"/>
            </a:ext>
          </a:extLst>
        </xdr:cNvPr>
        <xdr:cNvSpPr txBox="1"/>
      </xdr:nvSpPr>
      <xdr:spPr>
        <a:xfrm>
          <a:off x="19310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734" name="n_4mainValue【庁舎】&#10;一人当たり面積">
          <a:extLst>
            <a:ext uri="{FF2B5EF4-FFF2-40B4-BE49-F238E27FC236}">
              <a16:creationId xmlns:a16="http://schemas.microsoft.com/office/drawing/2014/main" id="{D83F1DD7-1370-4188-9A15-4088E6E5F234}"/>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3A07AF3E-7CAA-43B6-BFA6-F3B9CA8A12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56AB17A6-E1EF-4CE9-864A-5BB173BE44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A86B09DC-F420-44FD-A0AD-E71EA38B90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○一般廃棄物処理施設について、類似団体と比較して特に有形固定資産減価償却率が高くなっている。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当該施設は一部事務組合の施設であり、昭和５０年代に整備されたごみ焼却、不燃物処理場の老朽化が進行している状況である。</a:t>
          </a:r>
          <a:endParaRPr lang="ja-JP" altLang="ja-JP" sz="1400">
            <a:effectLst/>
          </a:endParaRPr>
        </a:p>
        <a:p>
          <a:r>
            <a:rPr kumimoji="1" lang="ja-JP" altLang="ja-JP" sz="1100">
              <a:solidFill>
                <a:schemeClr val="dk1"/>
              </a:solidFill>
              <a:effectLst/>
              <a:latin typeface="+mn-lt"/>
              <a:ea typeface="+mn-ea"/>
              <a:cs typeface="+mn-cs"/>
            </a:rPr>
            <a:t>　特に老朽化が課題となっていた焼却施設については、令和４年度からは燃えるゴミの処理が民間委託に切り替わったことで閉炉されている。</a:t>
          </a:r>
          <a:endParaRPr lang="ja-JP" altLang="ja-JP" sz="1400">
            <a:effectLst/>
          </a:endParaRPr>
        </a:p>
        <a:p>
          <a:r>
            <a:rPr kumimoji="1" lang="ja-JP" altLang="ja-JP" sz="1100">
              <a:solidFill>
                <a:schemeClr val="dk1"/>
              </a:solidFill>
              <a:effectLst/>
              <a:latin typeface="+mn-lt"/>
              <a:ea typeface="+mn-ea"/>
              <a:cs typeface="+mn-cs"/>
            </a:rPr>
            <a:t>○庁舎についても類似団体と比較して有形固定資産減価償却率が高くなっていることから、計画的に老朽化対策を実施することで施設の適正管理に努めていく。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財政力指数は</a:t>
          </a:r>
          <a:r>
            <a:rPr kumimoji="1" lang="en-US" altLang="ja-JP" sz="800">
              <a:solidFill>
                <a:schemeClr val="dk1"/>
              </a:solidFill>
              <a:effectLst/>
              <a:latin typeface="+mn-lt"/>
              <a:ea typeface="+mn-ea"/>
              <a:cs typeface="+mn-cs"/>
            </a:rPr>
            <a:t>0.64</a:t>
          </a:r>
          <a:r>
            <a:rPr kumimoji="1" lang="ja-JP" altLang="ja-JP" sz="800">
              <a:solidFill>
                <a:schemeClr val="dk1"/>
              </a:solidFill>
              <a:effectLst/>
              <a:latin typeface="+mn-lt"/>
              <a:ea typeface="+mn-ea"/>
              <a:cs typeface="+mn-cs"/>
            </a:rPr>
            <a:t>であり、前年度比</a:t>
          </a:r>
          <a:r>
            <a:rPr kumimoji="1" lang="en-US" altLang="ja-JP" sz="800">
              <a:solidFill>
                <a:schemeClr val="dk1"/>
              </a:solidFill>
              <a:effectLst/>
              <a:latin typeface="+mn-lt"/>
              <a:ea typeface="+mn-ea"/>
              <a:cs typeface="+mn-cs"/>
            </a:rPr>
            <a:t>0.3</a:t>
          </a:r>
          <a:r>
            <a:rPr kumimoji="1" lang="ja-JP" altLang="ja-JP" sz="800">
              <a:solidFill>
                <a:schemeClr val="dk1"/>
              </a:solidFill>
              <a:effectLst/>
              <a:latin typeface="+mn-lt"/>
              <a:ea typeface="+mn-ea"/>
              <a:cs typeface="+mn-cs"/>
            </a:rPr>
            <a:t>ポイントの減少となった。類似団体平均と比較し、</a:t>
          </a:r>
          <a:r>
            <a:rPr kumimoji="1" lang="en-US" altLang="ja-JP" sz="800">
              <a:solidFill>
                <a:schemeClr val="dk1"/>
              </a:solidFill>
              <a:effectLst/>
              <a:latin typeface="+mn-lt"/>
              <a:ea typeface="+mn-ea"/>
              <a:cs typeface="+mn-cs"/>
            </a:rPr>
            <a:t>0.4</a:t>
          </a:r>
          <a:r>
            <a:rPr kumimoji="1" lang="ja-JP" altLang="ja-JP" sz="800">
              <a:solidFill>
                <a:schemeClr val="dk1"/>
              </a:solidFill>
              <a:effectLst/>
              <a:latin typeface="+mn-lt"/>
              <a:ea typeface="+mn-ea"/>
              <a:cs typeface="+mn-cs"/>
            </a:rPr>
            <a:t>ポイント下回っている状況である。</a:t>
          </a:r>
          <a:endParaRPr lang="ja-JP" altLang="ja-JP" sz="800">
            <a:effectLst/>
          </a:endParaRPr>
        </a:p>
        <a:p>
          <a:r>
            <a:rPr kumimoji="1" lang="ja-JP" altLang="ja-JP" sz="800">
              <a:solidFill>
                <a:schemeClr val="dk1"/>
              </a:solidFill>
              <a:effectLst/>
              <a:latin typeface="+mn-lt"/>
              <a:ea typeface="+mn-ea"/>
              <a:cs typeface="+mn-cs"/>
            </a:rPr>
            <a:t>　基準財政収入額は、個人住民税や固定資産税などの町税が大幅に減少したことなどから、前年度比</a:t>
          </a:r>
          <a:r>
            <a:rPr kumimoji="1" lang="en-US" altLang="ja-JP" sz="800">
              <a:solidFill>
                <a:schemeClr val="dk1"/>
              </a:solidFill>
              <a:effectLst/>
              <a:latin typeface="+mn-lt"/>
              <a:ea typeface="+mn-ea"/>
              <a:cs typeface="+mn-cs"/>
            </a:rPr>
            <a:t>164,545</a:t>
          </a:r>
          <a:r>
            <a:rPr kumimoji="1" lang="ja-JP" altLang="ja-JP" sz="800">
              <a:solidFill>
                <a:schemeClr val="dk1"/>
              </a:solidFill>
              <a:effectLst/>
              <a:latin typeface="+mn-lt"/>
              <a:ea typeface="+mn-ea"/>
              <a:cs typeface="+mn-cs"/>
            </a:rPr>
            <a:t>千円の減少。基準財政需要額は、国の補正予算により措置された臨時経済対策費や臨時財政対策債償還基金費の皆増、地域振興費の人口急減補正による増額などの影響を受け、前年度比</a:t>
          </a:r>
          <a:r>
            <a:rPr kumimoji="1" lang="en-US" altLang="ja-JP" sz="800">
              <a:solidFill>
                <a:schemeClr val="dk1"/>
              </a:solidFill>
              <a:effectLst/>
              <a:latin typeface="+mn-lt"/>
              <a:ea typeface="+mn-ea"/>
              <a:cs typeface="+mn-cs"/>
            </a:rPr>
            <a:t>249,547</a:t>
          </a:r>
          <a:r>
            <a:rPr kumimoji="1" lang="ja-JP" altLang="ja-JP" sz="800">
              <a:solidFill>
                <a:schemeClr val="dk1"/>
              </a:solidFill>
              <a:effectLst/>
              <a:latin typeface="+mn-lt"/>
              <a:ea typeface="+mn-ea"/>
              <a:cs typeface="+mn-cs"/>
            </a:rPr>
            <a:t>千円の増となった。単年度の指数としては</a:t>
          </a:r>
          <a:r>
            <a:rPr kumimoji="1" lang="en-US" altLang="ja-JP" sz="800">
              <a:solidFill>
                <a:schemeClr val="dk1"/>
              </a:solidFill>
              <a:effectLst/>
              <a:latin typeface="+mn-lt"/>
              <a:ea typeface="+mn-ea"/>
              <a:cs typeface="+mn-cs"/>
            </a:rPr>
            <a:t>0.59</a:t>
          </a:r>
          <a:r>
            <a:rPr kumimoji="1" lang="ja-JP" altLang="ja-JP" sz="800">
              <a:solidFill>
                <a:schemeClr val="dk1"/>
              </a:solidFill>
              <a:effectLst/>
              <a:latin typeface="+mn-lt"/>
              <a:ea typeface="+mn-ea"/>
              <a:cs typeface="+mn-cs"/>
            </a:rPr>
            <a:t>となり、前年度から</a:t>
          </a:r>
          <a:r>
            <a:rPr kumimoji="1" lang="en-US" altLang="ja-JP" sz="800">
              <a:solidFill>
                <a:schemeClr val="dk1"/>
              </a:solidFill>
              <a:effectLst/>
              <a:latin typeface="+mn-lt"/>
              <a:ea typeface="+mn-ea"/>
              <a:cs typeface="+mn-cs"/>
            </a:rPr>
            <a:t>0.06</a:t>
          </a:r>
          <a:r>
            <a:rPr kumimoji="1" lang="ja-JP" altLang="ja-JP" sz="800">
              <a:solidFill>
                <a:schemeClr val="dk1"/>
              </a:solidFill>
              <a:effectLst/>
              <a:latin typeface="+mn-lt"/>
              <a:ea typeface="+mn-ea"/>
              <a:cs typeface="+mn-cs"/>
            </a:rPr>
            <a:t>ポイントの下落となった（当該数値は３か年平均の数値）。</a:t>
          </a:r>
          <a:endParaRPr lang="ja-JP" altLang="ja-JP" sz="800">
            <a:effectLst/>
          </a:endParaRPr>
        </a:p>
        <a:p>
          <a:r>
            <a:rPr kumimoji="1" lang="ja-JP" altLang="ja-JP" sz="800">
              <a:solidFill>
                <a:schemeClr val="dk1"/>
              </a:solidFill>
              <a:effectLst/>
              <a:latin typeface="+mn-lt"/>
              <a:ea typeface="+mn-ea"/>
              <a:cs typeface="+mn-cs"/>
            </a:rPr>
            <a:t>　従前から生産年齢人口の減少にあわせるように減少傾向であった個人住民税が、新型コロナの影響を受けたことでより急激な減少となった。歳出面において引き続き事務事業の見直しを図るとともに、町税等の収納強化、未利用財産の活用及び売却、企業誘致の推進等により歳入の確保に努める。</a:t>
          </a:r>
          <a:endParaRPr lang="ja-JP" altLang="ja-JP" sz="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933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経常収支比率は</a:t>
          </a:r>
          <a:r>
            <a:rPr kumimoji="1" lang="en-US" altLang="ja-JP" sz="900">
              <a:solidFill>
                <a:schemeClr val="dk1"/>
              </a:solidFill>
              <a:effectLst/>
              <a:latin typeface="+mn-lt"/>
              <a:ea typeface="+mn-ea"/>
              <a:cs typeface="+mn-cs"/>
            </a:rPr>
            <a:t>85.0</a:t>
          </a:r>
          <a:r>
            <a:rPr kumimoji="1" lang="ja-JP" altLang="ja-JP" sz="900">
              <a:solidFill>
                <a:schemeClr val="dk1"/>
              </a:solidFill>
              <a:effectLst/>
              <a:latin typeface="+mn-lt"/>
              <a:ea typeface="+mn-ea"/>
              <a:cs typeface="+mn-cs"/>
            </a:rPr>
            <a:t>％であり、前年度比</a:t>
          </a:r>
          <a:r>
            <a:rPr kumimoji="1" lang="en-US" altLang="ja-JP" sz="900">
              <a:solidFill>
                <a:schemeClr val="dk1"/>
              </a:solidFill>
              <a:effectLst/>
              <a:latin typeface="+mn-lt"/>
              <a:ea typeface="+mn-ea"/>
              <a:cs typeface="+mn-cs"/>
            </a:rPr>
            <a:t>4.2</a:t>
          </a:r>
          <a:r>
            <a:rPr kumimoji="1" lang="ja-JP" altLang="ja-JP" sz="900">
              <a:solidFill>
                <a:schemeClr val="dk1"/>
              </a:solidFill>
              <a:effectLst/>
              <a:latin typeface="+mn-lt"/>
              <a:ea typeface="+mn-ea"/>
              <a:cs typeface="+mn-cs"/>
            </a:rPr>
            <a:t>ポイント減少した。類似団体平均と比較し、</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ポイント下回っている状況である。</a:t>
          </a:r>
          <a:endParaRPr lang="ja-JP" altLang="ja-JP" sz="900">
            <a:effectLst/>
          </a:endParaRPr>
        </a:p>
        <a:p>
          <a:r>
            <a:rPr kumimoji="1" lang="ja-JP" altLang="ja-JP" sz="900" b="0">
              <a:solidFill>
                <a:schemeClr val="dk1"/>
              </a:solidFill>
              <a:effectLst/>
              <a:latin typeface="+mn-lt"/>
              <a:ea typeface="+mn-ea"/>
              <a:cs typeface="+mn-cs"/>
            </a:rPr>
            <a:t>　経常収支における収入は普通交付税が増額となったことで</a:t>
          </a:r>
          <a:r>
            <a:rPr kumimoji="1" lang="en-US" altLang="ja-JP" sz="900" b="0">
              <a:solidFill>
                <a:schemeClr val="dk1"/>
              </a:solidFill>
              <a:effectLst/>
              <a:latin typeface="+mn-lt"/>
              <a:ea typeface="+mn-ea"/>
              <a:cs typeface="+mn-cs"/>
            </a:rPr>
            <a:t>405,199</a:t>
          </a:r>
          <a:r>
            <a:rPr kumimoji="1" lang="ja-JP" altLang="ja-JP" sz="900" b="0">
              <a:solidFill>
                <a:schemeClr val="dk1"/>
              </a:solidFill>
              <a:effectLst/>
              <a:latin typeface="+mn-lt"/>
              <a:ea typeface="+mn-ea"/>
              <a:cs typeface="+mn-cs"/>
            </a:rPr>
            <a:t>千円の増となった。一方支出は、比企広域市町村圏組合における人件費部分にかかる負担金が増加したことで</a:t>
          </a:r>
          <a:r>
            <a:rPr kumimoji="1" lang="en-US" altLang="ja-JP" sz="900" b="0">
              <a:solidFill>
                <a:schemeClr val="dk1"/>
              </a:solidFill>
              <a:effectLst/>
              <a:latin typeface="+mn-lt"/>
              <a:ea typeface="+mn-ea"/>
              <a:cs typeface="+mn-cs"/>
            </a:rPr>
            <a:t>68,280</a:t>
          </a:r>
          <a:r>
            <a:rPr kumimoji="1" lang="ja-JP" altLang="ja-JP" sz="900" b="0">
              <a:solidFill>
                <a:schemeClr val="dk1"/>
              </a:solidFill>
              <a:effectLst/>
              <a:latin typeface="+mn-lt"/>
              <a:ea typeface="+mn-ea"/>
              <a:cs typeface="+mn-cs"/>
            </a:rPr>
            <a:t>千円の増となった。</a:t>
          </a:r>
          <a:endParaRPr lang="ja-JP" altLang="ja-JP" sz="900">
            <a:effectLst/>
          </a:endParaRPr>
        </a:p>
        <a:p>
          <a:r>
            <a:rPr kumimoji="1" lang="ja-JP" altLang="ja-JP" sz="900" b="0">
              <a:solidFill>
                <a:schemeClr val="dk1"/>
              </a:solidFill>
              <a:effectLst/>
              <a:latin typeface="+mn-lt"/>
              <a:ea typeface="+mn-ea"/>
              <a:cs typeface="+mn-cs"/>
            </a:rPr>
            <a:t>　歳出の増と比較して、歳入が大きく増加したことから前年度比で</a:t>
          </a:r>
          <a:r>
            <a:rPr kumimoji="1" lang="en-US" altLang="ja-JP" sz="900" b="0">
              <a:solidFill>
                <a:schemeClr val="dk1"/>
              </a:solidFill>
              <a:effectLst/>
              <a:latin typeface="+mn-lt"/>
              <a:ea typeface="+mn-ea"/>
              <a:cs typeface="+mn-cs"/>
            </a:rPr>
            <a:t>4.2</a:t>
          </a:r>
          <a:r>
            <a:rPr kumimoji="1" lang="ja-JP" altLang="ja-JP" sz="900" b="0">
              <a:solidFill>
                <a:schemeClr val="dk1"/>
              </a:solidFill>
              <a:effectLst/>
              <a:latin typeface="+mn-lt"/>
              <a:ea typeface="+mn-ea"/>
              <a:cs typeface="+mn-cs"/>
            </a:rPr>
            <a:t>ポイント減と大幅に下落した。</a:t>
          </a:r>
          <a:endParaRPr lang="ja-JP" altLang="ja-JP" sz="900">
            <a:effectLst/>
          </a:endParaRPr>
        </a:p>
        <a:p>
          <a:r>
            <a:rPr kumimoji="1" lang="ja-JP" altLang="ja-JP" sz="900" b="0">
              <a:solidFill>
                <a:schemeClr val="dk1"/>
              </a:solidFill>
              <a:effectLst/>
              <a:latin typeface="+mn-lt"/>
              <a:ea typeface="+mn-ea"/>
              <a:cs typeface="+mn-cs"/>
            </a:rPr>
            <a:t>　令和</a:t>
          </a:r>
          <a:r>
            <a:rPr kumimoji="1" lang="en-US" altLang="ja-JP" sz="900" b="0">
              <a:solidFill>
                <a:schemeClr val="dk1"/>
              </a:solidFill>
              <a:effectLst/>
              <a:latin typeface="+mn-lt"/>
              <a:ea typeface="+mn-ea"/>
              <a:cs typeface="+mn-cs"/>
            </a:rPr>
            <a:t>2</a:t>
          </a:r>
          <a:r>
            <a:rPr kumimoji="1" lang="ja-JP" altLang="ja-JP" sz="900" b="0">
              <a:solidFill>
                <a:schemeClr val="dk1"/>
              </a:solidFill>
              <a:effectLst/>
              <a:latin typeface="+mn-lt"/>
              <a:ea typeface="+mn-ea"/>
              <a:cs typeface="+mn-cs"/>
            </a:rPr>
            <a:t>年度に続いて、令和</a:t>
          </a:r>
          <a:r>
            <a:rPr kumimoji="1" lang="en-US" altLang="ja-JP" sz="900" b="0">
              <a:solidFill>
                <a:schemeClr val="dk1"/>
              </a:solidFill>
              <a:effectLst/>
              <a:latin typeface="+mn-lt"/>
              <a:ea typeface="+mn-ea"/>
              <a:cs typeface="+mn-cs"/>
            </a:rPr>
            <a:t>3</a:t>
          </a:r>
          <a:r>
            <a:rPr kumimoji="1" lang="ja-JP" altLang="ja-JP" sz="900" b="0">
              <a:solidFill>
                <a:schemeClr val="dk1"/>
              </a:solidFill>
              <a:effectLst/>
              <a:latin typeface="+mn-lt"/>
              <a:ea typeface="+mn-ea"/>
              <a:cs typeface="+mn-cs"/>
            </a:rPr>
            <a:t>年度も一時的に指数が改善したが、依存財源である地方交付税の増加によるところが大きいため、引き続き行政運営の効率化を図り、経常経費の削減に努める。</a:t>
          </a:r>
          <a:endParaRPr lang="ja-JP" altLang="ja-JP" sz="9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160020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9500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66</xdr:row>
      <xdr:rowOff>74506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3282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66</xdr:row>
      <xdr:rowOff>74506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4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454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162154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人口１人当たり人件費・物件費等決算額は</a:t>
          </a:r>
          <a:r>
            <a:rPr kumimoji="1" lang="en-US" altLang="ja-JP" sz="900">
              <a:solidFill>
                <a:schemeClr val="dk1"/>
              </a:solidFill>
              <a:effectLst/>
              <a:latin typeface="+mn-lt"/>
              <a:ea typeface="+mn-ea"/>
              <a:cs typeface="+mn-cs"/>
            </a:rPr>
            <a:t>111,044</a:t>
          </a:r>
          <a:r>
            <a:rPr kumimoji="1" lang="ja-JP" altLang="ja-JP" sz="900">
              <a:solidFill>
                <a:schemeClr val="dk1"/>
              </a:solidFill>
              <a:effectLst/>
              <a:latin typeface="+mn-lt"/>
              <a:ea typeface="+mn-ea"/>
              <a:cs typeface="+mn-cs"/>
            </a:rPr>
            <a:t>円となり、前年度比</a:t>
          </a:r>
          <a:r>
            <a:rPr kumimoji="1" lang="en-US" altLang="ja-JP" sz="900">
              <a:solidFill>
                <a:schemeClr val="dk1"/>
              </a:solidFill>
              <a:effectLst/>
              <a:latin typeface="+mn-lt"/>
              <a:ea typeface="+mn-ea"/>
              <a:cs typeface="+mn-cs"/>
            </a:rPr>
            <a:t>758</a:t>
          </a:r>
          <a:r>
            <a:rPr kumimoji="1" lang="ja-JP" altLang="ja-JP" sz="900">
              <a:solidFill>
                <a:schemeClr val="dk1"/>
              </a:solidFill>
              <a:effectLst/>
              <a:latin typeface="+mn-lt"/>
              <a:ea typeface="+mn-ea"/>
              <a:cs typeface="+mn-cs"/>
            </a:rPr>
            <a:t>円の増加となった。</a:t>
          </a:r>
          <a:endParaRPr lang="ja-JP" altLang="ja-JP" sz="900">
            <a:effectLst/>
          </a:endParaRPr>
        </a:p>
        <a:p>
          <a:r>
            <a:rPr kumimoji="1" lang="ja-JP" altLang="ja-JP" sz="900">
              <a:solidFill>
                <a:schemeClr val="dk1"/>
              </a:solidFill>
              <a:effectLst/>
              <a:latin typeface="+mn-lt"/>
              <a:ea typeface="+mn-ea"/>
              <a:cs typeface="+mn-cs"/>
            </a:rPr>
            <a:t>類似団体平均と比較し、</a:t>
          </a:r>
          <a:r>
            <a:rPr kumimoji="1" lang="en-US" altLang="ja-JP" sz="900">
              <a:solidFill>
                <a:schemeClr val="dk1"/>
              </a:solidFill>
              <a:effectLst/>
              <a:latin typeface="+mn-lt"/>
              <a:ea typeface="+mn-ea"/>
              <a:cs typeface="+mn-cs"/>
            </a:rPr>
            <a:t>23,973</a:t>
          </a:r>
          <a:r>
            <a:rPr kumimoji="1" lang="ja-JP" altLang="ja-JP" sz="900">
              <a:solidFill>
                <a:schemeClr val="dk1"/>
              </a:solidFill>
              <a:effectLst/>
              <a:latin typeface="+mn-lt"/>
              <a:ea typeface="+mn-ea"/>
              <a:cs typeface="+mn-cs"/>
            </a:rPr>
            <a:t>円下回っている状況である。</a:t>
          </a:r>
          <a:endParaRPr lang="ja-JP" altLang="ja-JP" sz="900">
            <a:effectLst/>
          </a:endParaRPr>
        </a:p>
        <a:p>
          <a:r>
            <a:rPr kumimoji="1" lang="ja-JP" altLang="ja-JP" sz="900">
              <a:solidFill>
                <a:schemeClr val="dk1"/>
              </a:solidFill>
              <a:effectLst/>
              <a:latin typeface="+mn-lt"/>
              <a:ea typeface="+mn-ea"/>
              <a:cs typeface="+mn-cs"/>
            </a:rPr>
            <a:t>　人件費については、人事院勧告を受け期末手当の支給月数を</a:t>
          </a:r>
          <a:r>
            <a:rPr kumimoji="1" lang="en-US" altLang="ja-JP" sz="900">
              <a:solidFill>
                <a:schemeClr val="dk1"/>
              </a:solidFill>
              <a:effectLst/>
              <a:latin typeface="+mn-lt"/>
              <a:ea typeface="+mn-ea"/>
              <a:cs typeface="+mn-cs"/>
            </a:rPr>
            <a:t>0.15</a:t>
          </a:r>
          <a:r>
            <a:rPr kumimoji="1" lang="ja-JP" altLang="ja-JP" sz="900">
              <a:solidFill>
                <a:schemeClr val="dk1"/>
              </a:solidFill>
              <a:effectLst/>
              <a:latin typeface="+mn-lt"/>
              <a:ea typeface="+mn-ea"/>
              <a:cs typeface="+mn-cs"/>
            </a:rPr>
            <a:t>カ月分減少したことなどにより減少。物件費についても、高齢者インフルエンザ予防接種医師委託料が減少したことなどにより減少となった。　</a:t>
          </a:r>
          <a:endParaRPr lang="ja-JP" altLang="ja-JP" sz="900">
            <a:effectLst/>
          </a:endParaRPr>
        </a:p>
        <a:p>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一方で、人口が</a:t>
          </a:r>
          <a:r>
            <a:rPr kumimoji="1" lang="en-US" altLang="ja-JP" sz="900">
              <a:solidFill>
                <a:schemeClr val="dk1"/>
              </a:solidFill>
              <a:effectLst/>
              <a:latin typeface="+mn-lt"/>
              <a:ea typeface="+mn-ea"/>
              <a:cs typeface="+mn-cs"/>
            </a:rPr>
            <a:t>29,075</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R3.1.1</a:t>
          </a:r>
          <a:r>
            <a:rPr kumimoji="1" lang="ja-JP" altLang="ja-JP" sz="900">
              <a:solidFill>
                <a:schemeClr val="dk1"/>
              </a:solidFill>
              <a:effectLst/>
              <a:latin typeface="+mn-lt"/>
              <a:ea typeface="+mn-ea"/>
              <a:cs typeface="+mn-cs"/>
            </a:rPr>
            <a:t>時点）から</a:t>
          </a:r>
          <a:r>
            <a:rPr kumimoji="1" lang="en-US" altLang="ja-JP" sz="900">
              <a:solidFill>
                <a:schemeClr val="dk1"/>
              </a:solidFill>
              <a:effectLst/>
              <a:latin typeface="+mn-lt"/>
              <a:ea typeface="+mn-ea"/>
              <a:cs typeface="+mn-cs"/>
            </a:rPr>
            <a:t>28,647</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R4.1.1</a:t>
          </a:r>
          <a:r>
            <a:rPr kumimoji="1" lang="ja-JP" altLang="ja-JP" sz="900">
              <a:solidFill>
                <a:schemeClr val="dk1"/>
              </a:solidFill>
              <a:effectLst/>
              <a:latin typeface="+mn-lt"/>
              <a:ea typeface="+mn-ea"/>
              <a:cs typeface="+mn-cs"/>
            </a:rPr>
            <a:t>時点）と前年比で▲</a:t>
          </a:r>
          <a:r>
            <a:rPr kumimoji="1" lang="en-US" altLang="ja-JP" sz="900">
              <a:solidFill>
                <a:schemeClr val="dk1"/>
              </a:solidFill>
              <a:effectLst/>
              <a:latin typeface="+mn-lt"/>
              <a:ea typeface="+mn-ea"/>
              <a:cs typeface="+mn-cs"/>
            </a:rPr>
            <a:t>428</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％減少していることで、人口</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人あたりの金額を示している当該数値が増加することとなった。</a:t>
          </a:r>
          <a:endParaRPr lang="ja-JP" altLang="ja-JP" sz="900">
            <a:effectLst/>
          </a:endParaRPr>
        </a:p>
        <a:p>
          <a:r>
            <a:rPr kumimoji="1" lang="ja-JP" altLang="ja-JP" sz="900">
              <a:solidFill>
                <a:schemeClr val="dk1"/>
              </a:solidFill>
              <a:effectLst/>
              <a:latin typeface="+mn-lt"/>
              <a:ea typeface="+mn-ea"/>
              <a:cs typeface="+mn-cs"/>
            </a:rPr>
            <a:t>　施設管理等に係る委託内容の見直しや事務の効率化を推進し、行政コストの低減を図っていく。</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92931</xdr:rowOff>
    </xdr:from>
    <xdr:to>
      <xdr:col>23</xdr:col>
      <xdr:colOff>133350</xdr:colOff>
      <xdr:row>81</xdr:row>
      <xdr:rowOff>100247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0381"/>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48464</xdr:rowOff>
    </xdr:from>
    <xdr:to>
      <xdr:col>19</xdr:col>
      <xdr:colOff>133350</xdr:colOff>
      <xdr:row>81</xdr:row>
      <xdr:rowOff>92931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5914"/>
          <a:ext cx="889000" cy="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149831</xdr:rowOff>
    </xdr:from>
    <xdr:to>
      <xdr:col>15</xdr:col>
      <xdr:colOff>82550</xdr:colOff>
      <xdr:row>81</xdr:row>
      <xdr:rowOff>48464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5831"/>
          <a:ext cx="889000" cy="7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149831</xdr:rowOff>
    </xdr:from>
    <xdr:to>
      <xdr:col>11</xdr:col>
      <xdr:colOff>31750</xdr:colOff>
      <xdr:row>80</xdr:row>
      <xdr:rowOff>152291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6583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49447</xdr:rowOff>
    </xdr:from>
    <xdr:to>
      <xdr:col>23</xdr:col>
      <xdr:colOff>184150</xdr:colOff>
      <xdr:row>81</xdr:row>
      <xdr:rowOff>151047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65974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42131</xdr:rowOff>
    </xdr:from>
    <xdr:to>
      <xdr:col>19</xdr:col>
      <xdr:colOff>184150</xdr:colOff>
      <xdr:row>81</xdr:row>
      <xdr:rowOff>143731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153908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169114</xdr:rowOff>
    </xdr:from>
    <xdr:to>
      <xdr:col>15</xdr:col>
      <xdr:colOff>133350</xdr:colOff>
      <xdr:row>81</xdr:row>
      <xdr:rowOff>99264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109441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99031</xdr:rowOff>
    </xdr:from>
    <xdr:to>
      <xdr:col>11</xdr:col>
      <xdr:colOff>82550</xdr:colOff>
      <xdr:row>81</xdr:row>
      <xdr:rowOff>29181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39358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101491</xdr:rowOff>
    </xdr:from>
    <xdr:to>
      <xdr:col>7</xdr:col>
      <xdr:colOff>31750</xdr:colOff>
      <xdr:row>81</xdr:row>
      <xdr:rowOff>31641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41818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ラスパイレス指数は、令和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年度と同じ時点の数値（令和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年度調査数値）を用いているため、前年度と同じ</a:t>
          </a:r>
          <a:r>
            <a:rPr kumimoji="1" lang="en-US" altLang="ja-JP" sz="900">
              <a:solidFill>
                <a:schemeClr val="dk1"/>
              </a:solidFill>
              <a:effectLst/>
              <a:latin typeface="+mn-lt"/>
              <a:ea typeface="+mn-ea"/>
              <a:cs typeface="+mn-cs"/>
            </a:rPr>
            <a:t>100.7</a:t>
          </a:r>
          <a:r>
            <a:rPr kumimoji="1" lang="ja-JP" altLang="ja-JP" sz="900">
              <a:solidFill>
                <a:schemeClr val="dk1"/>
              </a:solidFill>
              <a:effectLst/>
              <a:latin typeface="+mn-lt"/>
              <a:ea typeface="+mn-ea"/>
              <a:cs typeface="+mn-cs"/>
            </a:rPr>
            <a:t>となり、令和元年度比</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ポイントの減少となっている。しかしながら、類似団体平均との比較では、</a:t>
          </a:r>
          <a:r>
            <a:rPr kumimoji="1" lang="en-US" altLang="ja-JP" sz="900">
              <a:solidFill>
                <a:schemeClr val="dk1"/>
              </a:solidFill>
              <a:effectLst/>
              <a:latin typeface="+mn-lt"/>
              <a:ea typeface="+mn-ea"/>
              <a:cs typeface="+mn-cs"/>
            </a:rPr>
            <a:t>3.6</a:t>
          </a:r>
          <a:r>
            <a:rPr kumimoji="1" lang="ja-JP" altLang="ja-JP" sz="900">
              <a:solidFill>
                <a:schemeClr val="dk1"/>
              </a:solidFill>
              <a:effectLst/>
              <a:latin typeface="+mn-lt"/>
              <a:ea typeface="+mn-ea"/>
              <a:cs typeface="+mn-cs"/>
            </a:rPr>
            <a:t>ポイント上回っている状況であり、全国の町村平均と比較しても、</a:t>
          </a:r>
          <a:r>
            <a:rPr kumimoji="1" lang="en-US" altLang="ja-JP" sz="900">
              <a:solidFill>
                <a:schemeClr val="dk1"/>
              </a:solidFill>
              <a:effectLst/>
              <a:latin typeface="+mn-lt"/>
              <a:ea typeface="+mn-ea"/>
              <a:cs typeface="+mn-cs"/>
            </a:rPr>
            <a:t>4.4</a:t>
          </a:r>
          <a:r>
            <a:rPr kumimoji="1" lang="ja-JP" altLang="ja-JP" sz="900">
              <a:solidFill>
                <a:schemeClr val="dk1"/>
              </a:solidFill>
              <a:effectLst/>
              <a:latin typeface="+mn-lt"/>
              <a:ea typeface="+mn-ea"/>
              <a:cs typeface="+mn-cs"/>
            </a:rPr>
            <a:t>ポイント上回る結果である。</a:t>
          </a:r>
          <a:endParaRPr lang="ja-JP" altLang="ja-JP" sz="900">
            <a:effectLst/>
          </a:endParaRPr>
        </a:p>
        <a:p>
          <a:r>
            <a:rPr kumimoji="1" lang="ja-JP" altLang="ja-JP" sz="900">
              <a:solidFill>
                <a:schemeClr val="dk1"/>
              </a:solidFill>
              <a:effectLst/>
              <a:latin typeface="+mn-lt"/>
              <a:ea typeface="+mn-ea"/>
              <a:cs typeface="+mn-cs"/>
            </a:rPr>
            <a:t>　主として職員構成（経験年数階層）の変動や職員の新陳代謝に起因する指数の増減がみられ、数値が減少となっている。</a:t>
          </a:r>
          <a:endParaRPr lang="ja-JP" altLang="ja-JP" sz="900">
            <a:effectLst/>
          </a:endParaRPr>
        </a:p>
        <a:p>
          <a:r>
            <a:rPr kumimoji="1" lang="ja-JP" altLang="ja-JP" sz="900">
              <a:solidFill>
                <a:schemeClr val="dk1"/>
              </a:solidFill>
              <a:effectLst/>
              <a:latin typeface="+mn-lt"/>
              <a:ea typeface="+mn-ea"/>
              <a:cs typeface="+mn-cs"/>
            </a:rPr>
            <a:t>　類似団体及び全国の町村平均との差が認められるため、これからも国や県の給与制度の在り方、改正の動向等にも注視しながら、より適切な給与制度の運用に努めていく。</a:t>
          </a:r>
          <a:endParaRPr lang="ja-JP" altLang="ja-JP" sz="9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69850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人当たりの職員数は、前年度から</a:t>
          </a:r>
          <a:r>
            <a:rPr kumimoji="1" lang="en-US" altLang="ja-JP" sz="1000">
              <a:solidFill>
                <a:schemeClr val="dk1"/>
              </a:solidFill>
              <a:effectLst/>
              <a:latin typeface="+mn-lt"/>
              <a:ea typeface="+mn-ea"/>
              <a:cs typeface="+mn-cs"/>
            </a:rPr>
            <a:t>0.11</a:t>
          </a:r>
          <a:r>
            <a:rPr kumimoji="1" lang="ja-JP" altLang="ja-JP" sz="1000">
              <a:solidFill>
                <a:schemeClr val="dk1"/>
              </a:solidFill>
              <a:effectLst/>
              <a:latin typeface="+mn-lt"/>
              <a:ea typeface="+mn-ea"/>
              <a:cs typeface="+mn-cs"/>
            </a:rPr>
            <a:t>人増加し、類似団体平均を</a:t>
          </a:r>
          <a:r>
            <a:rPr kumimoji="1" lang="en-US" altLang="ja-JP" sz="1000">
              <a:solidFill>
                <a:schemeClr val="dk1"/>
              </a:solidFill>
              <a:effectLst/>
              <a:latin typeface="+mn-lt"/>
              <a:ea typeface="+mn-ea"/>
              <a:cs typeface="+mn-cs"/>
            </a:rPr>
            <a:t>0.98</a:t>
          </a:r>
          <a:r>
            <a:rPr kumimoji="1" lang="ja-JP" altLang="ja-JP" sz="1000">
              <a:solidFill>
                <a:schemeClr val="dk1"/>
              </a:solidFill>
              <a:effectLst/>
              <a:latin typeface="+mn-lt"/>
              <a:ea typeface="+mn-ea"/>
              <a:cs typeface="+mn-cs"/>
            </a:rPr>
            <a:t>人上回る</a:t>
          </a:r>
          <a:r>
            <a:rPr kumimoji="1" lang="en-US" altLang="ja-JP" sz="1000">
              <a:solidFill>
                <a:schemeClr val="dk1"/>
              </a:solidFill>
              <a:effectLst/>
              <a:latin typeface="+mn-lt"/>
              <a:ea typeface="+mn-ea"/>
              <a:cs typeface="+mn-cs"/>
            </a:rPr>
            <a:t>7.54</a:t>
          </a:r>
          <a:r>
            <a:rPr kumimoji="1" lang="ja-JP" altLang="ja-JP" sz="1000">
              <a:solidFill>
                <a:schemeClr val="dk1"/>
              </a:solidFill>
              <a:effectLst/>
              <a:latin typeface="+mn-lt"/>
              <a:ea typeface="+mn-ea"/>
              <a:cs typeface="+mn-cs"/>
            </a:rPr>
            <a:t>人となっている。</a:t>
          </a:r>
          <a:endParaRPr lang="ja-JP" altLang="ja-JP" sz="1000">
            <a:effectLst/>
          </a:endParaRPr>
        </a:p>
        <a:p>
          <a:r>
            <a:rPr kumimoji="1" lang="ja-JP" altLang="ja-JP" sz="1000">
              <a:solidFill>
                <a:schemeClr val="dk1"/>
              </a:solidFill>
              <a:effectLst/>
              <a:latin typeface="+mn-lt"/>
              <a:ea typeface="+mn-ea"/>
              <a:cs typeface="+mn-cs"/>
            </a:rPr>
            <a:t>　職員数については、平成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230</a:t>
          </a:r>
          <a:r>
            <a:rPr kumimoji="1" lang="ja-JP" altLang="ja-JP" sz="1000">
              <a:solidFill>
                <a:schemeClr val="dk1"/>
              </a:solidFill>
              <a:effectLst/>
              <a:latin typeface="+mn-lt"/>
              <a:ea typeface="+mn-ea"/>
              <a:cs typeface="+mn-cs"/>
            </a:rPr>
            <a:t>名、令和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216</a:t>
          </a:r>
          <a:r>
            <a:rPr kumimoji="1" lang="ja-JP" altLang="ja-JP" sz="1000">
              <a:solidFill>
                <a:schemeClr val="dk1"/>
              </a:solidFill>
              <a:effectLst/>
              <a:latin typeface="+mn-lt"/>
              <a:ea typeface="+mn-ea"/>
              <a:cs typeface="+mn-cs"/>
            </a:rPr>
            <a:t>人と退職不補充としている職種があることも影響し、減少傾向にある。しかしながら、それを上回る人口の急激な減少により、数値としては人口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人当たりの職員数が増加となっている。</a:t>
          </a:r>
          <a:endParaRPr lang="ja-JP" altLang="ja-JP" sz="1000">
            <a:effectLst/>
          </a:endParaRPr>
        </a:p>
        <a:p>
          <a:r>
            <a:rPr kumimoji="1" lang="ja-JP" altLang="ja-JP" sz="1000">
              <a:solidFill>
                <a:schemeClr val="dk1"/>
              </a:solidFill>
              <a:effectLst/>
              <a:latin typeface="+mn-lt"/>
              <a:ea typeface="+mn-ea"/>
              <a:cs typeface="+mn-cs"/>
            </a:rPr>
            <a:t>　行政課題や行政ニーズが増大する中ではあるが、今後も民間委託の推進や事務事業の見直しなどにより、さらに簡素で効率的な組織体制の整備を図り、適正な定員管理を進めていく。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65949</xdr:rowOff>
    </xdr:from>
    <xdr:to>
      <xdr:col>81</xdr:col>
      <xdr:colOff>44450</xdr:colOff>
      <xdr:row>61</xdr:row>
      <xdr:rowOff>84909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24399"/>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65949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175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62502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175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62502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303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15149</xdr:rowOff>
    </xdr:from>
    <xdr:to>
      <xdr:col>77</xdr:col>
      <xdr:colOff>95250</xdr:colOff>
      <xdr:row>61</xdr:row>
      <xdr:rowOff>116749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101526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5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11702</xdr:rowOff>
    </xdr:from>
    <xdr:to>
      <xdr:col>68</xdr:col>
      <xdr:colOff>203200</xdr:colOff>
      <xdr:row>61</xdr:row>
      <xdr:rowOff>113302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60161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a:t>
          </a:r>
          <a:r>
            <a:rPr kumimoji="1" lang="en-US" altLang="ja-JP" sz="1000">
              <a:solidFill>
                <a:schemeClr val="dk1"/>
              </a:solidFill>
              <a:effectLst/>
              <a:latin typeface="+mn-lt"/>
              <a:ea typeface="+mn-ea"/>
              <a:cs typeface="+mn-cs"/>
            </a:rPr>
            <a:t>6.8</a:t>
          </a:r>
          <a:r>
            <a:rPr kumimoji="1" lang="ja-JP" altLang="ja-JP" sz="1000">
              <a:solidFill>
                <a:schemeClr val="dk1"/>
              </a:solidFill>
              <a:effectLst/>
              <a:latin typeface="+mn-lt"/>
              <a:ea typeface="+mn-ea"/>
              <a:cs typeface="+mn-cs"/>
            </a:rPr>
            <a:t>％となり、前年度比</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％の減少（改善）となった。類似団体平均と比較し、</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ポイント上回っている状況である。</a:t>
          </a:r>
          <a:endParaRPr lang="ja-JP" altLang="ja-JP" sz="1000">
            <a:effectLst/>
          </a:endParaRPr>
        </a:p>
        <a:p>
          <a:r>
            <a:rPr kumimoji="1" lang="ja-JP" altLang="ja-JP" sz="1000">
              <a:solidFill>
                <a:schemeClr val="dk1"/>
              </a:solidFill>
              <a:effectLst/>
              <a:latin typeface="+mn-lt"/>
              <a:ea typeface="+mn-ea"/>
              <a:cs typeface="+mn-cs"/>
            </a:rPr>
            <a:t>　町の一般財源の大きさを示している標準財政規模が増加するとともに、単年度の元利償還金が減少したことなどにより数値が減少した。単年度の財政運営に公債費が過度に影響を及ぼさないよう負担の平準化を図っ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85634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367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85634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160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44269</xdr:rowOff>
    </xdr:from>
    <xdr:to>
      <xdr:col>72</xdr:col>
      <xdr:colOff>203200</xdr:colOff>
      <xdr:row>40</xdr:row>
      <xdr:rowOff>58057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2903</xdr:rowOff>
    </xdr:from>
    <xdr:to>
      <xdr:col>68</xdr:col>
      <xdr:colOff>152400</xdr:colOff>
      <xdr:row>40</xdr:row>
      <xdr:rowOff>44269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609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34834</xdr:rowOff>
    </xdr:from>
    <xdr:to>
      <xdr:col>77</xdr:col>
      <xdr:colOff>95250</xdr:colOff>
      <xdr:row>40</xdr:row>
      <xdr:rowOff>136434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121211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164919</xdr:rowOff>
    </xdr:from>
    <xdr:to>
      <xdr:col>68</xdr:col>
      <xdr:colOff>203200</xdr:colOff>
      <xdr:row>40</xdr:row>
      <xdr:rowOff>95069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105246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123553</xdr:rowOff>
    </xdr:from>
    <xdr:to>
      <xdr:col>64</xdr:col>
      <xdr:colOff>152400</xdr:colOff>
      <xdr:row>40</xdr:row>
      <xdr:rowOff>53703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63880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将来負担比率は</a:t>
          </a:r>
          <a:r>
            <a:rPr kumimoji="1" lang="en-US" altLang="ja-JP" sz="1000">
              <a:solidFill>
                <a:schemeClr val="dk1"/>
              </a:solidFill>
              <a:effectLst/>
              <a:latin typeface="+mn-lt"/>
              <a:ea typeface="+mn-ea"/>
              <a:cs typeface="+mn-cs"/>
            </a:rPr>
            <a:t>30.6</a:t>
          </a:r>
          <a:r>
            <a:rPr kumimoji="1" lang="ja-JP" altLang="ja-JP" sz="1000">
              <a:solidFill>
                <a:schemeClr val="dk1"/>
              </a:solidFill>
              <a:effectLst/>
              <a:latin typeface="+mn-lt"/>
              <a:ea typeface="+mn-ea"/>
              <a:cs typeface="+mn-cs"/>
            </a:rPr>
            <a:t>％となり、前年度比</a:t>
          </a:r>
          <a:r>
            <a:rPr kumimoji="1" lang="en-US" altLang="ja-JP" sz="1000">
              <a:solidFill>
                <a:schemeClr val="dk1"/>
              </a:solidFill>
              <a:effectLst/>
              <a:latin typeface="+mn-lt"/>
              <a:ea typeface="+mn-ea"/>
              <a:cs typeface="+mn-cs"/>
            </a:rPr>
            <a:t>10.0</a:t>
          </a:r>
          <a:r>
            <a:rPr kumimoji="1" lang="ja-JP" altLang="ja-JP" sz="1000">
              <a:solidFill>
                <a:schemeClr val="dk1"/>
              </a:solidFill>
              <a:effectLst/>
              <a:latin typeface="+mn-lt"/>
              <a:ea typeface="+mn-ea"/>
              <a:cs typeface="+mn-cs"/>
            </a:rPr>
            <a:t>ポイントの減少（改善）となった。類似団体平均と比較し、</a:t>
          </a:r>
          <a:r>
            <a:rPr kumimoji="1" lang="en-US" altLang="ja-JP" sz="1000">
              <a:solidFill>
                <a:schemeClr val="dk1"/>
              </a:solidFill>
              <a:effectLst/>
              <a:latin typeface="+mn-lt"/>
              <a:ea typeface="+mn-ea"/>
              <a:cs typeface="+mn-cs"/>
            </a:rPr>
            <a:t>26.0</a:t>
          </a:r>
          <a:r>
            <a:rPr kumimoji="1" lang="ja-JP" altLang="ja-JP" sz="1000">
              <a:solidFill>
                <a:schemeClr val="dk1"/>
              </a:solidFill>
              <a:effectLst/>
              <a:latin typeface="+mn-lt"/>
              <a:ea typeface="+mn-ea"/>
              <a:cs typeface="+mn-cs"/>
            </a:rPr>
            <a:t>ポイント上回っている状況である。</a:t>
          </a:r>
          <a:endParaRPr lang="ja-JP" altLang="ja-JP" sz="1000">
            <a:effectLst/>
          </a:endParaRPr>
        </a:p>
        <a:p>
          <a:r>
            <a:rPr kumimoji="1" lang="ja-JP" altLang="ja-JP" sz="1000">
              <a:solidFill>
                <a:schemeClr val="dk1"/>
              </a:solidFill>
              <a:effectLst/>
              <a:latin typeface="+mn-lt"/>
              <a:ea typeface="+mn-ea"/>
              <a:cs typeface="+mn-cs"/>
            </a:rPr>
            <a:t>　数値が減少した主な要因としては、普通交付税の増額に伴う標準財政規模の増や一般会計における地方債残高の減によるものである。</a:t>
          </a:r>
          <a:endParaRPr lang="ja-JP" altLang="ja-JP" sz="1000">
            <a:effectLst/>
          </a:endParaRPr>
        </a:p>
        <a:p>
          <a:r>
            <a:rPr kumimoji="1" lang="ja-JP" altLang="ja-JP" sz="1000">
              <a:solidFill>
                <a:schemeClr val="dk1"/>
              </a:solidFill>
              <a:effectLst/>
              <a:latin typeface="+mn-lt"/>
              <a:ea typeface="+mn-ea"/>
              <a:cs typeface="+mn-cs"/>
            </a:rPr>
            <a:t>　今後、公共施設の老朽化が顕在化し、対策費用の財源として地方債を活用していくことになるが、後年度に過度な負担を残すことの無いように国、県の補助金を積極的に活用するとともに、交付税上有利な地方債を適切に活用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17</xdr:row>
      <xdr:rowOff>282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80877"/>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282</xdr:rowOff>
    </xdr:from>
    <xdr:to>
      <xdr:col>77</xdr:col>
      <xdr:colOff>44450</xdr:colOff>
      <xdr:row>17</xdr:row>
      <xdr:rowOff>9666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91493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9666</xdr:rowOff>
    </xdr:from>
    <xdr:to>
      <xdr:col>72</xdr:col>
      <xdr:colOff>203200</xdr:colOff>
      <xdr:row>17</xdr:row>
      <xdr:rowOff>45861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9243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45861</xdr:rowOff>
    </xdr:from>
    <xdr:to>
      <xdr:col>68</xdr:col>
      <xdr:colOff>152400</xdr:colOff>
      <xdr:row>18</xdr:row>
      <xdr:rowOff>33937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60511"/>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120932</xdr:rowOff>
    </xdr:from>
    <xdr:to>
      <xdr:col>77</xdr:col>
      <xdr:colOff>95250</xdr:colOff>
      <xdr:row>17</xdr:row>
      <xdr:rowOff>51082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35859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5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130316</xdr:rowOff>
    </xdr:from>
    <xdr:to>
      <xdr:col>73</xdr:col>
      <xdr:colOff>44450</xdr:colOff>
      <xdr:row>17</xdr:row>
      <xdr:rowOff>60466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45243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166511</xdr:rowOff>
    </xdr:from>
    <xdr:to>
      <xdr:col>68</xdr:col>
      <xdr:colOff>203200</xdr:colOff>
      <xdr:row>17</xdr:row>
      <xdr:rowOff>96661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81438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9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154587</xdr:rowOff>
    </xdr:from>
    <xdr:to>
      <xdr:col>64</xdr:col>
      <xdr:colOff>152400</xdr:colOff>
      <xdr:row>18</xdr:row>
      <xdr:rowOff>84737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69514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職員数の減や人事院勧告を受けた期末手当の支給月数の減少等により、前年度を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ポイント下回ったが、類似団体平均を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当町は、保育園２園と学校給食センターを町直営で運営していることなどが人件費の数値を高める要因となっている。引き続き適切な定員管理を行い、人件費の抑制を行う。</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8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　減少の主な要因は、高齢者インフルエンザ予防接種において県補助がなくなったことで受診率が低下し、医師委託料が減となったことによるものである。今後も施設管理に係る委託の見直しや事務の効率化を推進し、物件費をはじめとした行政コストの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62992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90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62992</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6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163576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998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扶助費は前年度より</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ポイント増加しているが、類似団体平均を</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ポイント下回っている状況である。</a:t>
          </a:r>
          <a:endParaRPr lang="ja-JP" altLang="ja-JP" sz="900">
            <a:effectLst/>
          </a:endParaRPr>
        </a:p>
        <a:p>
          <a:r>
            <a:rPr kumimoji="1" lang="ja-JP" altLang="ja-JP" sz="900">
              <a:solidFill>
                <a:schemeClr val="dk1"/>
              </a:solidFill>
              <a:effectLst/>
              <a:latin typeface="+mn-lt"/>
              <a:ea typeface="+mn-ea"/>
              <a:cs typeface="+mn-cs"/>
            </a:rPr>
            <a:t>　主な増加要因としては、こども医療費においてコロナ禍で受診控えがあった令和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年度と比較して令和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年度は受診件数が復調し、事業費が増加したことによるものである。</a:t>
          </a:r>
          <a:endParaRPr lang="ja-JP" altLang="ja-JP" sz="900">
            <a:effectLst/>
          </a:endParaRPr>
        </a:p>
        <a:p>
          <a:r>
            <a:rPr kumimoji="1" lang="ja-JP" altLang="ja-JP" sz="900">
              <a:solidFill>
                <a:schemeClr val="dk1"/>
              </a:solidFill>
              <a:effectLst/>
              <a:latin typeface="+mn-lt"/>
              <a:ea typeface="+mn-ea"/>
              <a:cs typeface="+mn-cs"/>
            </a:rPr>
            <a:t>　当町の過去からの人口推移を鑑みると、年少人口の減の影響で子どもに係る経費は減少するも、高齢者人口の増による介護や医療給付関係の経費の増加が見込まれる。今後は予防対策の事業を拡充していく必要があ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25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その他は前年度から</a:t>
          </a:r>
          <a:r>
            <a:rPr kumimoji="1" lang="en-US" altLang="ja-JP" sz="900">
              <a:solidFill>
                <a:schemeClr val="dk1"/>
              </a:solidFill>
              <a:effectLst/>
              <a:latin typeface="+mn-lt"/>
              <a:ea typeface="+mn-ea"/>
              <a:cs typeface="+mn-cs"/>
            </a:rPr>
            <a:t>0.8</a:t>
          </a:r>
          <a:r>
            <a:rPr kumimoji="1" lang="ja-JP" altLang="ja-JP" sz="900">
              <a:solidFill>
                <a:schemeClr val="dk1"/>
              </a:solidFill>
              <a:effectLst/>
              <a:latin typeface="+mn-lt"/>
              <a:ea typeface="+mn-ea"/>
              <a:cs typeface="+mn-cs"/>
            </a:rPr>
            <a:t>ポイント減少しつつも、類似団体平均を</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ポイント上回っている状況である。</a:t>
          </a:r>
          <a:endParaRPr lang="ja-JP" altLang="ja-JP" sz="900">
            <a:effectLst/>
          </a:endParaRPr>
        </a:p>
        <a:p>
          <a:r>
            <a:rPr kumimoji="1" lang="ja-JP" altLang="ja-JP" sz="900">
              <a:solidFill>
                <a:schemeClr val="dk1"/>
              </a:solidFill>
              <a:effectLst/>
              <a:latin typeface="+mn-lt"/>
              <a:ea typeface="+mn-ea"/>
              <a:cs typeface="+mn-cs"/>
            </a:rPr>
            <a:t>　その他に含まれている特別会計に対する繰出金としては、被保険者数・要支援者数の増加等により</a:t>
          </a:r>
          <a:r>
            <a:rPr lang="ja-JP" altLang="ja-JP" sz="900" b="0" i="0" baseline="0">
              <a:solidFill>
                <a:schemeClr val="dk1"/>
              </a:solidFill>
              <a:effectLst/>
              <a:latin typeface="+mn-lt"/>
              <a:ea typeface="+mn-ea"/>
              <a:cs typeface="+mn-cs"/>
            </a:rPr>
            <a:t>後期高齢者医療特別会計及び介護保険特別会計への繰出金が増加している状況である。一方で、</a:t>
          </a:r>
          <a:r>
            <a:rPr kumimoji="1" lang="ja-JP" altLang="ja-JP" sz="900" b="0">
              <a:solidFill>
                <a:schemeClr val="dk1"/>
              </a:solidFill>
              <a:effectLst/>
              <a:latin typeface="+mn-lt"/>
              <a:ea typeface="+mn-ea"/>
              <a:cs typeface="+mn-cs"/>
            </a:rPr>
            <a:t>分母となる経常一般財源が増加したことで当該数値は減少となった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今後も各特別会計の経費節減や介護・医療の予防対策を拡充し、一般会計の負担を減らしていくよう努める。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18143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75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60</xdr:row>
      <xdr:rowOff>1815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622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1815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23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122465</xdr:rowOff>
    </xdr:from>
    <xdr:to>
      <xdr:col>74</xdr:col>
      <xdr:colOff>31750</xdr:colOff>
      <xdr:row>60</xdr:row>
      <xdr:rowOff>52615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ポイント減少しつつも、類似団体平均を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補助費等の総額としては、</a:t>
          </a:r>
          <a:r>
            <a:rPr kumimoji="1" lang="ja-JP" altLang="ja-JP" sz="1100" b="0">
              <a:solidFill>
                <a:schemeClr val="dk1"/>
              </a:solidFill>
              <a:effectLst/>
              <a:latin typeface="+mn-lt"/>
              <a:ea typeface="+mn-ea"/>
              <a:cs typeface="+mn-cs"/>
            </a:rPr>
            <a:t>比企広域市町村圏組合における人件費部分にかかる負担金が増加したことにより増加となったが、分母となる経常一般財源が増加したことで当該数値は減少となった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継続的に補助金の効果を検証し、廃止を含めた見直しを行うことで経費抑制に努める。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77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46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ポイント減少しつつも、類似団体平均を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単年度の財政運営に公債費が過度に影響を及ぼさないよう負担の平準化を図っていくとともに、地方債を起こす際には交付税上有利な地方債を適切に活用していく。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21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74422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112285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　人件費や補助費等が類似団体平均を上回っていることから、事務の効率化を図るとともに、企業会計へ支出する補助金を低減させる取組みを実施していく。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1341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353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153670</xdr:rowOff>
    </xdr:from>
    <xdr:to>
      <xdr:col>73</xdr:col>
      <xdr:colOff>180975</xdr:colOff>
      <xdr:row>79</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2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78</xdr:row>
      <xdr:rowOff>153670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88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77488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102870</xdr:rowOff>
    </xdr:from>
    <xdr:to>
      <xdr:col>69</xdr:col>
      <xdr:colOff>142875</xdr:colOff>
      <xdr:row>79</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158052</xdr:rowOff>
    </xdr:from>
    <xdr:to>
      <xdr:col>29</xdr:col>
      <xdr:colOff>127000</xdr:colOff>
      <xdr:row>17</xdr:row>
      <xdr:rowOff>23177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8877"/>
          <a:ext cx="647700" cy="3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10898</xdr:rowOff>
    </xdr:from>
    <xdr:to>
      <xdr:col>26</xdr:col>
      <xdr:colOff>50800</xdr:colOff>
      <xdr:row>17</xdr:row>
      <xdr:rowOff>23177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73173"/>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10898</xdr:rowOff>
    </xdr:from>
    <xdr:to>
      <xdr:col>22</xdr:col>
      <xdr:colOff>114300</xdr:colOff>
      <xdr:row>17</xdr:row>
      <xdr:rowOff>21643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3173"/>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21643</xdr:rowOff>
    </xdr:from>
    <xdr:to>
      <xdr:col>18</xdr:col>
      <xdr:colOff>177800</xdr:colOff>
      <xdr:row>17</xdr:row>
      <xdr:rowOff>41123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3918"/>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107252</xdr:rowOff>
    </xdr:from>
    <xdr:to>
      <xdr:col>29</xdr:col>
      <xdr:colOff>177800</xdr:colOff>
      <xdr:row>17</xdr:row>
      <xdr:rowOff>37402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123779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143827</xdr:rowOff>
    </xdr:from>
    <xdr:to>
      <xdr:col>26</xdr:col>
      <xdr:colOff>101600</xdr:colOff>
      <xdr:row>17</xdr:row>
      <xdr:rowOff>73977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84154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3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131548</xdr:rowOff>
    </xdr:from>
    <xdr:to>
      <xdr:col>22</xdr:col>
      <xdr:colOff>165100</xdr:colOff>
      <xdr:row>17</xdr:row>
      <xdr:rowOff>61698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71875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142293</xdr:rowOff>
    </xdr:from>
    <xdr:to>
      <xdr:col>19</xdr:col>
      <xdr:colOff>38100</xdr:colOff>
      <xdr:row>17</xdr:row>
      <xdr:rowOff>72443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82620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161773</xdr:rowOff>
    </xdr:from>
    <xdr:to>
      <xdr:col>15</xdr:col>
      <xdr:colOff>101600</xdr:colOff>
      <xdr:row>17</xdr:row>
      <xdr:rowOff>91923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102100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277667</xdr:rowOff>
    </xdr:from>
    <xdr:to>
      <xdr:col>29</xdr:col>
      <xdr:colOff>127000</xdr:colOff>
      <xdr:row>35</xdr:row>
      <xdr:rowOff>303041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88017"/>
          <a:ext cx="6477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287818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98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277667</xdr:rowOff>
    </xdr:from>
    <xdr:to>
      <xdr:col>26</xdr:col>
      <xdr:colOff>50800</xdr:colOff>
      <xdr:row>35</xdr:row>
      <xdr:rowOff>323024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8017"/>
          <a:ext cx="698500" cy="4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323024</xdr:rowOff>
    </xdr:from>
    <xdr:to>
      <xdr:col>22</xdr:col>
      <xdr:colOff>114300</xdr:colOff>
      <xdr:row>35</xdr:row>
      <xdr:rowOff>324777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3374"/>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324777</xdr:rowOff>
    </xdr:from>
    <xdr:to>
      <xdr:col>18</xdr:col>
      <xdr:colOff>177800</xdr:colOff>
      <xdr:row>36</xdr:row>
      <xdr:rowOff>9633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5127"/>
          <a:ext cx="698500" cy="2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252241</xdr:rowOff>
    </xdr:from>
    <xdr:to>
      <xdr:col>29</xdr:col>
      <xdr:colOff>177800</xdr:colOff>
      <xdr:row>36</xdr:row>
      <xdr:rowOff>10941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97318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0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226867</xdr:rowOff>
    </xdr:from>
    <xdr:to>
      <xdr:col>26</xdr:col>
      <xdr:colOff>101600</xdr:colOff>
      <xdr:row>35</xdr:row>
      <xdr:rowOff>328467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338644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0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272224</xdr:rowOff>
    </xdr:from>
    <xdr:to>
      <xdr:col>22</xdr:col>
      <xdr:colOff>165100</xdr:colOff>
      <xdr:row>36</xdr:row>
      <xdr:rowOff>30924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273977</xdr:rowOff>
    </xdr:from>
    <xdr:to>
      <xdr:col>19</xdr:col>
      <xdr:colOff>38100</xdr:colOff>
      <xdr:row>36</xdr:row>
      <xdr:rowOff>32677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17454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301733</xdr:rowOff>
    </xdr:from>
    <xdr:to>
      <xdr:col>15</xdr:col>
      <xdr:colOff>101600</xdr:colOff>
      <xdr:row>36</xdr:row>
      <xdr:rowOff>60433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45210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19647</xdr:rowOff>
    </xdr:from>
    <xdr:to>
      <xdr:col>24</xdr:col>
      <xdr:colOff>63500</xdr:colOff>
      <xdr:row>36</xdr:row>
      <xdr:rowOff>58947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1847"/>
          <a:ext cx="8382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58947</xdr:rowOff>
    </xdr:from>
    <xdr:to>
      <xdr:col>19</xdr:col>
      <xdr:colOff>177800</xdr:colOff>
      <xdr:row>36</xdr:row>
      <xdr:rowOff>113944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1147"/>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113944</xdr:rowOff>
    </xdr:from>
    <xdr:to>
      <xdr:col>15</xdr:col>
      <xdr:colOff>50800</xdr:colOff>
      <xdr:row>36</xdr:row>
      <xdr:rowOff>125375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61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125375</xdr:rowOff>
    </xdr:from>
    <xdr:to>
      <xdr:col>10</xdr:col>
      <xdr:colOff>114300</xdr:colOff>
      <xdr:row>36</xdr:row>
      <xdr:rowOff>134671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757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140297</xdr:rowOff>
    </xdr:from>
    <xdr:to>
      <xdr:col>24</xdr:col>
      <xdr:colOff>114300</xdr:colOff>
      <xdr:row>36</xdr:row>
      <xdr:rowOff>70447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163174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8147</xdr:rowOff>
    </xdr:from>
    <xdr:to>
      <xdr:col>20</xdr:col>
      <xdr:colOff>38100</xdr:colOff>
      <xdr:row>36</xdr:row>
      <xdr:rowOff>109747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63144</xdr:rowOff>
    </xdr:from>
    <xdr:to>
      <xdr:col>15</xdr:col>
      <xdr:colOff>101600</xdr:colOff>
      <xdr:row>36</xdr:row>
      <xdr:rowOff>164744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74575</xdr:rowOff>
    </xdr:from>
    <xdr:to>
      <xdr:col>10</xdr:col>
      <xdr:colOff>165100</xdr:colOff>
      <xdr:row>37</xdr:row>
      <xdr:rowOff>4725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83871</xdr:rowOff>
    </xdr:from>
    <xdr:to>
      <xdr:col>6</xdr:col>
      <xdr:colOff>38100</xdr:colOff>
      <xdr:row>37</xdr:row>
      <xdr:rowOff>14021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30548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10287</xdr:rowOff>
    </xdr:from>
    <xdr:to>
      <xdr:col>24</xdr:col>
      <xdr:colOff>63500</xdr:colOff>
      <xdr:row>58</xdr:row>
      <xdr:rowOff>18237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4387"/>
          <a:ext cx="8382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18237</xdr:rowOff>
    </xdr:from>
    <xdr:to>
      <xdr:col>19</xdr:col>
      <xdr:colOff>177800</xdr:colOff>
      <xdr:row>58</xdr:row>
      <xdr:rowOff>32474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2337"/>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32474</xdr:rowOff>
    </xdr:from>
    <xdr:to>
      <xdr:col>15</xdr:col>
      <xdr:colOff>50800</xdr:colOff>
      <xdr:row>58</xdr:row>
      <xdr:rowOff>97282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6574"/>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86373</xdr:rowOff>
    </xdr:from>
    <xdr:to>
      <xdr:col>10</xdr:col>
      <xdr:colOff>114300</xdr:colOff>
      <xdr:row>58</xdr:row>
      <xdr:rowOff>97282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30473"/>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130937</xdr:rowOff>
    </xdr:from>
    <xdr:to>
      <xdr:col>24</xdr:col>
      <xdr:colOff>114300</xdr:colOff>
      <xdr:row>58</xdr:row>
      <xdr:rowOff>61087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45864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138887</xdr:rowOff>
    </xdr:from>
    <xdr:to>
      <xdr:col>20</xdr:col>
      <xdr:colOff>38100</xdr:colOff>
      <xdr:row>58</xdr:row>
      <xdr:rowOff>69037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60164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153124</xdr:rowOff>
    </xdr:from>
    <xdr:to>
      <xdr:col>15</xdr:col>
      <xdr:colOff>101600</xdr:colOff>
      <xdr:row>58</xdr:row>
      <xdr:rowOff>83274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74401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46482</xdr:rowOff>
    </xdr:from>
    <xdr:to>
      <xdr:col>10</xdr:col>
      <xdr:colOff>165100</xdr:colOff>
      <xdr:row>58</xdr:row>
      <xdr:rowOff>148082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139209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35573</xdr:rowOff>
    </xdr:from>
    <xdr:to>
      <xdr:col>6</xdr:col>
      <xdr:colOff>38100</xdr:colOff>
      <xdr:row>58</xdr:row>
      <xdr:rowOff>137173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128300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7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56215</xdr:rowOff>
    </xdr:from>
    <xdr:to>
      <xdr:col>24</xdr:col>
      <xdr:colOff>63500</xdr:colOff>
      <xdr:row>78</xdr:row>
      <xdr:rowOff>58136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9315"/>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58136</xdr:rowOff>
    </xdr:from>
    <xdr:to>
      <xdr:col>19</xdr:col>
      <xdr:colOff>177800</xdr:colOff>
      <xdr:row>78</xdr:row>
      <xdr:rowOff>62342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123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61199</xdr:rowOff>
    </xdr:from>
    <xdr:to>
      <xdr:col>15</xdr:col>
      <xdr:colOff>50800</xdr:colOff>
      <xdr:row>78</xdr:row>
      <xdr:rowOff>62342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42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61199</xdr:rowOff>
    </xdr:from>
    <xdr:to>
      <xdr:col>10</xdr:col>
      <xdr:colOff>114300</xdr:colOff>
      <xdr:row>78</xdr:row>
      <xdr:rowOff>114050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4299"/>
          <a:ext cx="889000" cy="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5415</xdr:rowOff>
    </xdr:from>
    <xdr:to>
      <xdr:col>24</xdr:col>
      <xdr:colOff>114300</xdr:colOff>
      <xdr:row>78</xdr:row>
      <xdr:rowOff>107015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91792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7336</xdr:rowOff>
    </xdr:from>
    <xdr:to>
      <xdr:col>20</xdr:col>
      <xdr:colOff>38100</xdr:colOff>
      <xdr:row>78</xdr:row>
      <xdr:rowOff>108936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100063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11542</xdr:rowOff>
    </xdr:from>
    <xdr:to>
      <xdr:col>15</xdr:col>
      <xdr:colOff>101600</xdr:colOff>
      <xdr:row>78</xdr:row>
      <xdr:rowOff>113142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104269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10399</xdr:rowOff>
    </xdr:from>
    <xdr:to>
      <xdr:col>10</xdr:col>
      <xdr:colOff>165100</xdr:colOff>
      <xdr:row>78</xdr:row>
      <xdr:rowOff>111999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103126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63250</xdr:rowOff>
    </xdr:from>
    <xdr:to>
      <xdr:col>6</xdr:col>
      <xdr:colOff>38100</xdr:colOff>
      <xdr:row>78</xdr:row>
      <xdr:rowOff>164850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155977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2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135629</xdr:rowOff>
    </xdr:from>
    <xdr:to>
      <xdr:col>24</xdr:col>
      <xdr:colOff>63500</xdr:colOff>
      <xdr:row>98</xdr:row>
      <xdr:rowOff>14656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4829"/>
          <a:ext cx="838200" cy="2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14656</xdr:rowOff>
    </xdr:from>
    <xdr:to>
      <xdr:col>19</xdr:col>
      <xdr:colOff>177800</xdr:colOff>
      <xdr:row>98</xdr:row>
      <xdr:rowOff>36776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675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36776</xdr:rowOff>
    </xdr:from>
    <xdr:to>
      <xdr:col>15</xdr:col>
      <xdr:colOff>50800</xdr:colOff>
      <xdr:row>98</xdr:row>
      <xdr:rowOff>41740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8876"/>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33564</xdr:rowOff>
    </xdr:from>
    <xdr:to>
      <xdr:col>10</xdr:col>
      <xdr:colOff>114300</xdr:colOff>
      <xdr:row>98</xdr:row>
      <xdr:rowOff>41740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35664"/>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84829</xdr:rowOff>
    </xdr:from>
    <xdr:to>
      <xdr:col>24</xdr:col>
      <xdr:colOff>114300</xdr:colOff>
      <xdr:row>97</xdr:row>
      <xdr:rowOff>14979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63256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135306</xdr:rowOff>
    </xdr:from>
    <xdr:to>
      <xdr:col>20</xdr:col>
      <xdr:colOff>38100</xdr:colOff>
      <xdr:row>98</xdr:row>
      <xdr:rowOff>65456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56583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157426</xdr:rowOff>
    </xdr:from>
    <xdr:to>
      <xdr:col>15</xdr:col>
      <xdr:colOff>101600</xdr:colOff>
      <xdr:row>98</xdr:row>
      <xdr:rowOff>87576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78703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162390</xdr:rowOff>
    </xdr:from>
    <xdr:to>
      <xdr:col>10</xdr:col>
      <xdr:colOff>165100</xdr:colOff>
      <xdr:row>98</xdr:row>
      <xdr:rowOff>92540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83667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154214</xdr:rowOff>
    </xdr:from>
    <xdr:to>
      <xdr:col>6</xdr:col>
      <xdr:colOff>38100</xdr:colOff>
      <xdr:row>98</xdr:row>
      <xdr:rowOff>84364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75491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141843</xdr:rowOff>
    </xdr:from>
    <xdr:to>
      <xdr:col>55</xdr:col>
      <xdr:colOff>0</xdr:colOff>
      <xdr:row>36</xdr:row>
      <xdr:rowOff>99371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85343"/>
          <a:ext cx="838200" cy="9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141843</xdr:rowOff>
    </xdr:from>
    <xdr:to>
      <xdr:col>50</xdr:col>
      <xdr:colOff>114300</xdr:colOff>
      <xdr:row>37</xdr:row>
      <xdr:rowOff>73616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85343"/>
          <a:ext cx="889000" cy="11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73616</xdr:rowOff>
    </xdr:from>
    <xdr:to>
      <xdr:col>45</xdr:col>
      <xdr:colOff>177800</xdr:colOff>
      <xdr:row>37</xdr:row>
      <xdr:rowOff>82617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7266"/>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116302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71539</xdr:rowOff>
    </xdr:from>
    <xdr:to>
      <xdr:col>41</xdr:col>
      <xdr:colOff>50800</xdr:colOff>
      <xdr:row>37</xdr:row>
      <xdr:rowOff>82617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15189"/>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138752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48571</xdr:rowOff>
    </xdr:from>
    <xdr:to>
      <xdr:col>55</xdr:col>
      <xdr:colOff>50800</xdr:colOff>
      <xdr:row>36</xdr:row>
      <xdr:rowOff>150171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71448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91043</xdr:rowOff>
    </xdr:from>
    <xdr:to>
      <xdr:col>50</xdr:col>
      <xdr:colOff>165100</xdr:colOff>
      <xdr:row>31</xdr:row>
      <xdr:rowOff>21193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37720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22816</xdr:rowOff>
    </xdr:from>
    <xdr:to>
      <xdr:col>46</xdr:col>
      <xdr:colOff>38100</xdr:colOff>
      <xdr:row>37</xdr:row>
      <xdr:rowOff>124416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115543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31817</xdr:rowOff>
    </xdr:from>
    <xdr:to>
      <xdr:col>41</xdr:col>
      <xdr:colOff>101600</xdr:colOff>
      <xdr:row>37</xdr:row>
      <xdr:rowOff>133417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124544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20739</xdr:rowOff>
    </xdr:from>
    <xdr:to>
      <xdr:col>36</xdr:col>
      <xdr:colOff>165100</xdr:colOff>
      <xdr:row>37</xdr:row>
      <xdr:rowOff>122339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113466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161632</xdr:rowOff>
    </xdr:from>
    <xdr:to>
      <xdr:col>55</xdr:col>
      <xdr:colOff>0</xdr:colOff>
      <xdr:row>58</xdr:row>
      <xdr:rowOff>88407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34282"/>
          <a:ext cx="838200" cy="9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161632</xdr:rowOff>
    </xdr:from>
    <xdr:to>
      <xdr:col>50</xdr:col>
      <xdr:colOff>114300</xdr:colOff>
      <xdr:row>58</xdr:row>
      <xdr:rowOff>88544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34282"/>
          <a:ext cx="889000" cy="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62044</xdr:rowOff>
    </xdr:from>
    <xdr:to>
      <xdr:col>45</xdr:col>
      <xdr:colOff>177800</xdr:colOff>
      <xdr:row>58</xdr:row>
      <xdr:rowOff>88544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06144"/>
          <a:ext cx="889000" cy="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21276</xdr:rowOff>
    </xdr:from>
    <xdr:to>
      <xdr:col>41</xdr:col>
      <xdr:colOff>50800</xdr:colOff>
      <xdr:row>58</xdr:row>
      <xdr:rowOff>62044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65376"/>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37607</xdr:rowOff>
    </xdr:from>
    <xdr:to>
      <xdr:col>55</xdr:col>
      <xdr:colOff>50800</xdr:colOff>
      <xdr:row>58</xdr:row>
      <xdr:rowOff>139207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123984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110832</xdr:rowOff>
    </xdr:from>
    <xdr:to>
      <xdr:col>50</xdr:col>
      <xdr:colOff>165100</xdr:colOff>
      <xdr:row>58</xdr:row>
      <xdr:rowOff>40982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32109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37744</xdr:rowOff>
    </xdr:from>
    <xdr:to>
      <xdr:col>46</xdr:col>
      <xdr:colOff>38100</xdr:colOff>
      <xdr:row>58</xdr:row>
      <xdr:rowOff>139344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130471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11244</xdr:rowOff>
    </xdr:from>
    <xdr:to>
      <xdr:col>41</xdr:col>
      <xdr:colOff>101600</xdr:colOff>
      <xdr:row>58</xdr:row>
      <xdr:rowOff>112844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103971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141926</xdr:rowOff>
    </xdr:from>
    <xdr:to>
      <xdr:col>36</xdr:col>
      <xdr:colOff>165100</xdr:colOff>
      <xdr:row>58</xdr:row>
      <xdr:rowOff>72076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63203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0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42219</xdr:rowOff>
    </xdr:from>
    <xdr:to>
      <xdr:col>55</xdr:col>
      <xdr:colOff>0</xdr:colOff>
      <xdr:row>79</xdr:row>
      <xdr:rowOff>87384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86769"/>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42219</xdr:rowOff>
    </xdr:from>
    <xdr:to>
      <xdr:col>50</xdr:col>
      <xdr:colOff>114300</xdr:colOff>
      <xdr:row>79</xdr:row>
      <xdr:rowOff>83775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86769"/>
          <a:ext cx="889000" cy="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83775</xdr:rowOff>
    </xdr:from>
    <xdr:to>
      <xdr:col>45</xdr:col>
      <xdr:colOff>177800</xdr:colOff>
      <xdr:row>79</xdr:row>
      <xdr:rowOff>96642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62832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69667</xdr:rowOff>
    </xdr:from>
    <xdr:to>
      <xdr:col>41</xdr:col>
      <xdr:colOff>50800</xdr:colOff>
      <xdr:row>79</xdr:row>
      <xdr:rowOff>96642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61421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36584</xdr:rowOff>
    </xdr:from>
    <xdr:to>
      <xdr:col>55</xdr:col>
      <xdr:colOff>50800</xdr:colOff>
      <xdr:row>79</xdr:row>
      <xdr:rowOff>138184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122961</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96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162869</xdr:rowOff>
    </xdr:from>
    <xdr:to>
      <xdr:col>50</xdr:col>
      <xdr:colOff>165100</xdr:colOff>
      <xdr:row>79</xdr:row>
      <xdr:rowOff>93019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84146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32975</xdr:rowOff>
    </xdr:from>
    <xdr:to>
      <xdr:col>46</xdr:col>
      <xdr:colOff>38100</xdr:colOff>
      <xdr:row>79</xdr:row>
      <xdr:rowOff>134575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125702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7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45842</xdr:rowOff>
    </xdr:from>
    <xdr:to>
      <xdr:col>41</xdr:col>
      <xdr:colOff>101600</xdr:colOff>
      <xdr:row>79</xdr:row>
      <xdr:rowOff>147442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138569</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83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18867</xdr:rowOff>
    </xdr:from>
    <xdr:to>
      <xdr:col>36</xdr:col>
      <xdr:colOff>165100</xdr:colOff>
      <xdr:row>79</xdr:row>
      <xdr:rowOff>120467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111594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65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36089</xdr:rowOff>
    </xdr:from>
    <xdr:to>
      <xdr:col>55</xdr:col>
      <xdr:colOff>0</xdr:colOff>
      <xdr:row>98</xdr:row>
      <xdr:rowOff>97862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838189"/>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36089</xdr:rowOff>
    </xdr:from>
    <xdr:to>
      <xdr:col>50</xdr:col>
      <xdr:colOff>114300</xdr:colOff>
      <xdr:row>98</xdr:row>
      <xdr:rowOff>97025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38189"/>
          <a:ext cx="889000" cy="6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67160</xdr:rowOff>
    </xdr:from>
    <xdr:to>
      <xdr:col>45</xdr:col>
      <xdr:colOff>177800</xdr:colOff>
      <xdr:row>98</xdr:row>
      <xdr:rowOff>97025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869260"/>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36204</xdr:rowOff>
    </xdr:from>
    <xdr:to>
      <xdr:col>41</xdr:col>
      <xdr:colOff>50800</xdr:colOff>
      <xdr:row>98</xdr:row>
      <xdr:rowOff>67160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838304"/>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47062</xdr:rowOff>
    </xdr:from>
    <xdr:to>
      <xdr:col>55</xdr:col>
      <xdr:colOff>50800</xdr:colOff>
      <xdr:row>98</xdr:row>
      <xdr:rowOff>148662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133439</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156739</xdr:rowOff>
    </xdr:from>
    <xdr:to>
      <xdr:col>50</xdr:col>
      <xdr:colOff>165100</xdr:colOff>
      <xdr:row>98</xdr:row>
      <xdr:rowOff>86889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78016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46225</xdr:rowOff>
    </xdr:from>
    <xdr:to>
      <xdr:col>46</xdr:col>
      <xdr:colOff>38100</xdr:colOff>
      <xdr:row>98</xdr:row>
      <xdr:rowOff>147825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138952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16360</xdr:rowOff>
    </xdr:from>
    <xdr:to>
      <xdr:col>41</xdr:col>
      <xdr:colOff>101600</xdr:colOff>
      <xdr:row>98</xdr:row>
      <xdr:rowOff>117960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109087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156854</xdr:rowOff>
    </xdr:from>
    <xdr:to>
      <xdr:col>36</xdr:col>
      <xdr:colOff>165100</xdr:colOff>
      <xdr:row>98</xdr:row>
      <xdr:rowOff>87004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163525</xdr:rowOff>
    </xdr:from>
    <xdr:to>
      <xdr:col>85</xdr:col>
      <xdr:colOff>127000</xdr:colOff>
      <xdr:row>39</xdr:row>
      <xdr:rowOff>39230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78625"/>
          <a:ext cx="8382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163525</xdr:rowOff>
    </xdr:from>
    <xdr:to>
      <xdr:col>81</xdr:col>
      <xdr:colOff>50800</xdr:colOff>
      <xdr:row>39</xdr:row>
      <xdr:rowOff>20168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78625"/>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20168</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06718"/>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159880</xdr:rowOff>
    </xdr:from>
    <xdr:to>
      <xdr:col>85</xdr:col>
      <xdr:colOff>177800</xdr:colOff>
      <xdr:row>39</xdr:row>
      <xdr:rowOff>90030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112725</xdr:rowOff>
    </xdr:from>
    <xdr:to>
      <xdr:col>81</xdr:col>
      <xdr:colOff>101600</xdr:colOff>
      <xdr:row>39</xdr:row>
      <xdr:rowOff>42875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59402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140818</xdr:rowOff>
    </xdr:from>
    <xdr:to>
      <xdr:col>76</xdr:col>
      <xdr:colOff>165100</xdr:colOff>
      <xdr:row>39</xdr:row>
      <xdr:rowOff>70968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62095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7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54922</xdr:rowOff>
    </xdr:from>
    <xdr:to>
      <xdr:col>85</xdr:col>
      <xdr:colOff>127000</xdr:colOff>
      <xdr:row>76</xdr:row>
      <xdr:rowOff>58041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85122"/>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58041</xdr:rowOff>
    </xdr:from>
    <xdr:to>
      <xdr:col>81</xdr:col>
      <xdr:colOff>50800</xdr:colOff>
      <xdr:row>76</xdr:row>
      <xdr:rowOff>81243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8824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81243</xdr:rowOff>
    </xdr:from>
    <xdr:to>
      <xdr:col>76</xdr:col>
      <xdr:colOff>114300</xdr:colOff>
      <xdr:row>76</xdr:row>
      <xdr:rowOff>84412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11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84412</xdr:rowOff>
    </xdr:from>
    <xdr:to>
      <xdr:col>71</xdr:col>
      <xdr:colOff>177800</xdr:colOff>
      <xdr:row>76</xdr:row>
      <xdr:rowOff>107793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1461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4122</xdr:rowOff>
    </xdr:from>
    <xdr:to>
      <xdr:col>85</xdr:col>
      <xdr:colOff>177800</xdr:colOff>
      <xdr:row>76</xdr:row>
      <xdr:rowOff>105722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26999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7241</xdr:rowOff>
    </xdr:from>
    <xdr:to>
      <xdr:col>81</xdr:col>
      <xdr:colOff>101600</xdr:colOff>
      <xdr:row>76</xdr:row>
      <xdr:rowOff>108841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125368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8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30443</xdr:rowOff>
    </xdr:from>
    <xdr:to>
      <xdr:col>76</xdr:col>
      <xdr:colOff>165100</xdr:colOff>
      <xdr:row>76</xdr:row>
      <xdr:rowOff>132043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148571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33612</xdr:rowOff>
    </xdr:from>
    <xdr:to>
      <xdr:col>72</xdr:col>
      <xdr:colOff>38100</xdr:colOff>
      <xdr:row>76</xdr:row>
      <xdr:rowOff>135212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151738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56993</xdr:rowOff>
    </xdr:from>
    <xdr:to>
      <xdr:col>67</xdr:col>
      <xdr:colOff>101600</xdr:colOff>
      <xdr:row>76</xdr:row>
      <xdr:rowOff>158593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149720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146261</xdr:rowOff>
    </xdr:from>
    <xdr:to>
      <xdr:col>85</xdr:col>
      <xdr:colOff>127000</xdr:colOff>
      <xdr:row>99</xdr:row>
      <xdr:rowOff>11867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48361"/>
          <a:ext cx="8382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11867</xdr:rowOff>
    </xdr:from>
    <xdr:to>
      <xdr:col>81</xdr:col>
      <xdr:colOff>50800</xdr:colOff>
      <xdr:row>99</xdr:row>
      <xdr:rowOff>41959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85417"/>
          <a:ext cx="889000" cy="3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41959</xdr:rowOff>
    </xdr:from>
    <xdr:to>
      <xdr:col>76</xdr:col>
      <xdr:colOff>114300</xdr:colOff>
      <xdr:row>99</xdr:row>
      <xdr:rowOff>43177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7015509"/>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43177</xdr:rowOff>
    </xdr:from>
    <xdr:to>
      <xdr:col>71</xdr:col>
      <xdr:colOff>177800</xdr:colOff>
      <xdr:row>99</xdr:row>
      <xdr:rowOff>43559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701672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95461</xdr:rowOff>
    </xdr:from>
    <xdr:to>
      <xdr:col>85</xdr:col>
      <xdr:colOff>177800</xdr:colOff>
      <xdr:row>99</xdr:row>
      <xdr:rowOff>25611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10388</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132517</xdr:rowOff>
    </xdr:from>
    <xdr:to>
      <xdr:col>81</xdr:col>
      <xdr:colOff>101600</xdr:colOff>
      <xdr:row>99</xdr:row>
      <xdr:rowOff>62667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53794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162609</xdr:rowOff>
    </xdr:from>
    <xdr:to>
      <xdr:col>76</xdr:col>
      <xdr:colOff>165100</xdr:colOff>
      <xdr:row>99</xdr:row>
      <xdr:rowOff>92759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83886</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7057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163827</xdr:rowOff>
    </xdr:from>
    <xdr:to>
      <xdr:col>72</xdr:col>
      <xdr:colOff>38100</xdr:colOff>
      <xdr:row>99</xdr:row>
      <xdr:rowOff>93977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85104</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705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164209</xdr:rowOff>
    </xdr:from>
    <xdr:to>
      <xdr:col>67</xdr:col>
      <xdr:colOff>101600</xdr:colOff>
      <xdr:row>99</xdr:row>
      <xdr:rowOff>94359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85486</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705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9303</xdr:rowOff>
    </xdr:from>
    <xdr:to>
      <xdr:col>116</xdr:col>
      <xdr:colOff>63500</xdr:colOff>
      <xdr:row>77</xdr:row>
      <xdr:rowOff>34677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10953"/>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71958</xdr:rowOff>
    </xdr:from>
    <xdr:to>
      <xdr:col>111</xdr:col>
      <xdr:colOff>177800</xdr:colOff>
      <xdr:row>77</xdr:row>
      <xdr:rowOff>34677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102158"/>
          <a:ext cx="889000" cy="13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71958</xdr:rowOff>
    </xdr:from>
    <xdr:to>
      <xdr:col>107</xdr:col>
      <xdr:colOff>50800</xdr:colOff>
      <xdr:row>76</xdr:row>
      <xdr:rowOff>130308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02158"/>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130308</xdr:rowOff>
    </xdr:from>
    <xdr:to>
      <xdr:col>102</xdr:col>
      <xdr:colOff>114300</xdr:colOff>
      <xdr:row>77</xdr:row>
      <xdr:rowOff>12999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60508"/>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129953</xdr:rowOff>
    </xdr:from>
    <xdr:to>
      <xdr:col>116</xdr:col>
      <xdr:colOff>114300</xdr:colOff>
      <xdr:row>77</xdr:row>
      <xdr:rowOff>60103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152830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155327</xdr:rowOff>
    </xdr:from>
    <xdr:to>
      <xdr:col>112</xdr:col>
      <xdr:colOff>38100</xdr:colOff>
      <xdr:row>77</xdr:row>
      <xdr:rowOff>85477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102005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21158</xdr:rowOff>
    </xdr:from>
    <xdr:to>
      <xdr:col>107</xdr:col>
      <xdr:colOff>101600</xdr:colOff>
      <xdr:row>76</xdr:row>
      <xdr:rowOff>122758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139285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79508</xdr:rowOff>
    </xdr:from>
    <xdr:to>
      <xdr:col>102</xdr:col>
      <xdr:colOff>165100</xdr:colOff>
      <xdr:row>77</xdr:row>
      <xdr:rowOff>9658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26185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133649</xdr:rowOff>
    </xdr:from>
    <xdr:to>
      <xdr:col>98</xdr:col>
      <xdr:colOff>38100</xdr:colOff>
      <xdr:row>77</xdr:row>
      <xdr:rowOff>63799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54926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令和３年度歳出決算総額は、住民一人当たり</a:t>
          </a:r>
          <a:r>
            <a:rPr kumimoji="1" lang="en-US" altLang="ja-JP" sz="900">
              <a:solidFill>
                <a:schemeClr val="dk1"/>
              </a:solidFill>
              <a:effectLst/>
              <a:latin typeface="+mn-lt"/>
              <a:ea typeface="+mn-ea"/>
              <a:cs typeface="+mn-cs"/>
            </a:rPr>
            <a:t>34</a:t>
          </a:r>
          <a:r>
            <a:rPr kumimoji="1" lang="ja-JP" altLang="ja-JP" sz="900">
              <a:solidFill>
                <a:schemeClr val="dk1"/>
              </a:solidFill>
              <a:effectLst/>
              <a:latin typeface="+mn-lt"/>
              <a:ea typeface="+mn-ea"/>
              <a:cs typeface="+mn-cs"/>
            </a:rPr>
            <a:t>万</a:t>
          </a:r>
          <a:r>
            <a:rPr kumimoji="1" lang="en-US" altLang="ja-JP" sz="900">
              <a:solidFill>
                <a:schemeClr val="dk1"/>
              </a:solidFill>
              <a:effectLst/>
              <a:latin typeface="+mn-lt"/>
              <a:ea typeface="+mn-ea"/>
              <a:cs typeface="+mn-cs"/>
            </a:rPr>
            <a:t>3,232</a:t>
          </a:r>
          <a:r>
            <a:rPr kumimoji="1" lang="ja-JP" altLang="ja-JP" sz="900">
              <a:solidFill>
                <a:schemeClr val="dk1"/>
              </a:solidFill>
              <a:effectLst/>
              <a:latin typeface="+mn-lt"/>
              <a:ea typeface="+mn-ea"/>
              <a:cs typeface="+mn-cs"/>
            </a:rPr>
            <a:t>円（令和２年度：</a:t>
          </a:r>
          <a:r>
            <a:rPr kumimoji="1" lang="en-US" altLang="ja-JP" sz="900">
              <a:solidFill>
                <a:schemeClr val="dk1"/>
              </a:solidFill>
              <a:effectLst/>
              <a:latin typeface="+mn-lt"/>
              <a:ea typeface="+mn-ea"/>
              <a:cs typeface="+mn-cs"/>
            </a:rPr>
            <a:t>44</a:t>
          </a:r>
          <a:r>
            <a:rPr kumimoji="1" lang="ja-JP" altLang="ja-JP" sz="900">
              <a:solidFill>
                <a:schemeClr val="dk1"/>
              </a:solidFill>
              <a:effectLst/>
              <a:latin typeface="+mn-lt"/>
              <a:ea typeface="+mn-ea"/>
              <a:cs typeface="+mn-cs"/>
            </a:rPr>
            <a:t>万</a:t>
          </a:r>
          <a:r>
            <a:rPr kumimoji="1" lang="en-US" altLang="ja-JP" sz="900">
              <a:solidFill>
                <a:schemeClr val="dk1"/>
              </a:solidFill>
              <a:effectLst/>
              <a:latin typeface="+mn-lt"/>
              <a:ea typeface="+mn-ea"/>
              <a:cs typeface="+mn-cs"/>
            </a:rPr>
            <a:t>2,465</a:t>
          </a:r>
          <a:r>
            <a:rPr kumimoji="1" lang="ja-JP" altLang="ja-JP" sz="900">
              <a:solidFill>
                <a:schemeClr val="dk1"/>
              </a:solidFill>
              <a:effectLst/>
              <a:latin typeface="+mn-lt"/>
              <a:ea typeface="+mn-ea"/>
              <a:cs typeface="+mn-cs"/>
            </a:rPr>
            <a:t>円）となり、前年度と比べて住民一人当たり</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万</a:t>
          </a:r>
          <a:r>
            <a:rPr kumimoji="1" lang="en-US" altLang="ja-JP" sz="900">
              <a:solidFill>
                <a:schemeClr val="dk1"/>
              </a:solidFill>
              <a:effectLst/>
              <a:latin typeface="+mn-lt"/>
              <a:ea typeface="+mn-ea"/>
              <a:cs typeface="+mn-cs"/>
            </a:rPr>
            <a:t>9,233</a:t>
          </a:r>
          <a:r>
            <a:rPr kumimoji="1" lang="ja-JP" altLang="ja-JP" sz="900">
              <a:solidFill>
                <a:schemeClr val="dk1"/>
              </a:solidFill>
              <a:effectLst/>
              <a:latin typeface="+mn-lt"/>
              <a:ea typeface="+mn-ea"/>
              <a:cs typeface="+mn-cs"/>
            </a:rPr>
            <a:t>円の減となった。大幅に減少した要因としては、一人あたり</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万円を支給した特別定額給付金の事業が令和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年度で終了したことによる（補助費等に計上）。</a:t>
          </a:r>
          <a:endParaRPr lang="ja-JP" altLang="ja-JP" sz="900">
            <a:effectLst/>
          </a:endParaRPr>
        </a:p>
        <a:p>
          <a:r>
            <a:rPr kumimoji="1" lang="ja-JP" altLang="ja-JP" sz="900">
              <a:solidFill>
                <a:schemeClr val="dk1"/>
              </a:solidFill>
              <a:effectLst/>
              <a:latin typeface="+mn-lt"/>
              <a:ea typeface="+mn-ea"/>
              <a:cs typeface="+mn-cs"/>
            </a:rPr>
            <a:t>類似団体平均を大きく上回っている項目は人件費、補助費等、繰出金、公債費であり、いずれも上昇傾向であることから事務の効率化や適切な起債管理を行う必要がある。</a:t>
          </a:r>
          <a:endParaRPr lang="ja-JP" altLang="ja-JP" sz="900">
            <a:effectLst/>
          </a:endParaRPr>
        </a:p>
        <a:p>
          <a:r>
            <a:rPr kumimoji="1" lang="ja-JP" altLang="ja-JP" sz="900">
              <a:solidFill>
                <a:schemeClr val="dk1"/>
              </a:solidFill>
              <a:effectLst/>
              <a:latin typeface="+mn-lt"/>
              <a:ea typeface="+mn-ea"/>
              <a:cs typeface="+mn-cs"/>
            </a:rPr>
            <a:t>　近年増加の傾向が著しい繰出金については、令和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は減少しているが、下水道事業特別会計等の法適化により、繰出金から補助費等に計上科目を変更したことによる減少である。引き続き、特別会計や企業会計の歳入確保や経費の節減、予防事業の実施（特別会計）等により一般会計の負担を減らしていくよう努める必要がある。</a:t>
          </a:r>
          <a:endParaRPr lang="ja-JP" altLang="ja-JP" sz="900">
            <a:effectLst/>
          </a:endParaRPr>
        </a:p>
        <a:p>
          <a:r>
            <a:rPr kumimoji="1" lang="ja-JP" altLang="ja-JP" sz="900">
              <a:solidFill>
                <a:schemeClr val="dk1"/>
              </a:solidFill>
              <a:effectLst/>
              <a:latin typeface="+mn-lt"/>
              <a:ea typeface="+mn-ea"/>
              <a:cs typeface="+mn-cs"/>
            </a:rPr>
            <a:t>　一方で、普通建設事業費は引き続き類似団体平均を下回っている状況であり、ハード面における支出を抑制していることを意味している。</a:t>
          </a:r>
          <a:endParaRPr lang="ja-JP" altLang="ja-JP" sz="900">
            <a:effectLst/>
          </a:endParaRPr>
        </a:p>
        <a:p>
          <a:r>
            <a:rPr kumimoji="1" lang="ja-JP" altLang="ja-JP" sz="900">
              <a:solidFill>
                <a:schemeClr val="dk1"/>
              </a:solidFill>
              <a:effectLst/>
              <a:latin typeface="+mn-lt"/>
              <a:ea typeface="+mn-ea"/>
              <a:cs typeface="+mn-cs"/>
            </a:rPr>
            <a:t>今後、施設の老朽化対策等を行う際はイニシャルコストだけでなく、ランニングコストの低減にも着目するとともに、有利な財源の活用を図っていくことが必要である。また、施設整備に備えて基金への積立を積極的に検討していく。</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28,647
28,340
60.36
10,318,596
9,832,560
445,333
6,950,965
8,672,535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34</xdr:row>
      <xdr:rowOff>106172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09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91694</xdr:rowOff>
    </xdr:from>
    <xdr:to>
      <xdr:col>19</xdr:col>
      <xdr:colOff>177800</xdr:colOff>
      <xdr:row>35</xdr:row>
      <xdr:rowOff>9398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099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168656</xdr:rowOff>
    </xdr:from>
    <xdr:to>
      <xdr:col>15</xdr:col>
      <xdr:colOff>50800</xdr:colOff>
      <xdr:row>35</xdr:row>
      <xdr:rowOff>9398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79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168656</xdr:rowOff>
    </xdr:from>
    <xdr:to>
      <xdr:col>10</xdr:col>
      <xdr:colOff>114300</xdr:colOff>
      <xdr:row>34</xdr:row>
      <xdr:rowOff>170180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79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55372</xdr:rowOff>
    </xdr:from>
    <xdr:to>
      <xdr:col>24</xdr:col>
      <xdr:colOff>114300</xdr:colOff>
      <xdr:row>34</xdr:row>
      <xdr:rowOff>156972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78249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40894</xdr:rowOff>
    </xdr:from>
    <xdr:to>
      <xdr:col>20</xdr:col>
      <xdr:colOff>38100</xdr:colOff>
      <xdr:row>34</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159021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130048</xdr:rowOff>
    </xdr:from>
    <xdr:to>
      <xdr:col>15</xdr:col>
      <xdr:colOff>101600</xdr:colOff>
      <xdr:row>35</xdr:row>
      <xdr:rowOff>60198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76725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117856</xdr:rowOff>
    </xdr:from>
    <xdr:to>
      <xdr:col>10</xdr:col>
      <xdr:colOff>165100</xdr:colOff>
      <xdr:row>35</xdr:row>
      <xdr:rowOff>48006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64533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4735</xdr:rowOff>
    </xdr:from>
    <xdr:to>
      <xdr:col>24</xdr:col>
      <xdr:colOff>63500</xdr:colOff>
      <xdr:row>58</xdr:row>
      <xdr:rowOff>34079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05935"/>
          <a:ext cx="838200" cy="37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4735</xdr:rowOff>
    </xdr:from>
    <xdr:to>
      <xdr:col>19</xdr:col>
      <xdr:colOff>177800</xdr:colOff>
      <xdr:row>58</xdr:row>
      <xdr:rowOff>79506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05935"/>
          <a:ext cx="889000" cy="4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77986</xdr:rowOff>
    </xdr:from>
    <xdr:to>
      <xdr:col>15</xdr:col>
      <xdr:colOff>50800</xdr:colOff>
      <xdr:row>58</xdr:row>
      <xdr:rowOff>79506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2086"/>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77986</xdr:rowOff>
    </xdr:from>
    <xdr:to>
      <xdr:col>10</xdr:col>
      <xdr:colOff>114300</xdr:colOff>
      <xdr:row>58</xdr:row>
      <xdr:rowOff>85534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2086"/>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154729</xdr:rowOff>
    </xdr:from>
    <xdr:to>
      <xdr:col>24</xdr:col>
      <xdr:colOff>114300</xdr:colOff>
      <xdr:row>58</xdr:row>
      <xdr:rowOff>84879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125385</xdr:rowOff>
    </xdr:from>
    <xdr:to>
      <xdr:col>20</xdr:col>
      <xdr:colOff>38100</xdr:colOff>
      <xdr:row>56</xdr:row>
      <xdr:rowOff>55535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46662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28706</xdr:rowOff>
    </xdr:from>
    <xdr:to>
      <xdr:col>15</xdr:col>
      <xdr:colOff>101600</xdr:colOff>
      <xdr:row>58</xdr:row>
      <xdr:rowOff>130306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121433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27186</xdr:rowOff>
    </xdr:from>
    <xdr:to>
      <xdr:col>10</xdr:col>
      <xdr:colOff>165100</xdr:colOff>
      <xdr:row>58</xdr:row>
      <xdr:rowOff>128786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119913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34734</xdr:rowOff>
    </xdr:from>
    <xdr:to>
      <xdr:col>6</xdr:col>
      <xdr:colOff>38100</xdr:colOff>
      <xdr:row>58</xdr:row>
      <xdr:rowOff>136334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127461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118180</xdr:rowOff>
    </xdr:from>
    <xdr:to>
      <xdr:col>24</xdr:col>
      <xdr:colOff>63500</xdr:colOff>
      <xdr:row>78</xdr:row>
      <xdr:rowOff>74389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9830"/>
          <a:ext cx="838200" cy="1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74389</xdr:rowOff>
    </xdr:from>
    <xdr:to>
      <xdr:col>19</xdr:col>
      <xdr:colOff>177800</xdr:colOff>
      <xdr:row>78</xdr:row>
      <xdr:rowOff>127470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7489"/>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127470</xdr:rowOff>
    </xdr:from>
    <xdr:to>
      <xdr:col>15</xdr:col>
      <xdr:colOff>50800</xdr:colOff>
      <xdr:row>78</xdr:row>
      <xdr:rowOff>150582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0570"/>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76316</xdr:rowOff>
    </xdr:from>
    <xdr:to>
      <xdr:col>10</xdr:col>
      <xdr:colOff>114300</xdr:colOff>
      <xdr:row>78</xdr:row>
      <xdr:rowOff>150582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49416"/>
          <a:ext cx="889000" cy="7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67380</xdr:rowOff>
    </xdr:from>
    <xdr:to>
      <xdr:col>24</xdr:col>
      <xdr:colOff>114300</xdr:colOff>
      <xdr:row>77</xdr:row>
      <xdr:rowOff>168980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153757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23589</xdr:rowOff>
    </xdr:from>
    <xdr:to>
      <xdr:col>20</xdr:col>
      <xdr:colOff>38100</xdr:colOff>
      <xdr:row>78</xdr:row>
      <xdr:rowOff>125189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116316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76670</xdr:rowOff>
    </xdr:from>
    <xdr:to>
      <xdr:col>15</xdr:col>
      <xdr:colOff>101600</xdr:colOff>
      <xdr:row>79</xdr:row>
      <xdr:rowOff>6820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169397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99782</xdr:rowOff>
    </xdr:from>
    <xdr:to>
      <xdr:col>10</xdr:col>
      <xdr:colOff>165100</xdr:colOff>
      <xdr:row>79</xdr:row>
      <xdr:rowOff>29932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21059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25516</xdr:rowOff>
    </xdr:from>
    <xdr:to>
      <xdr:col>6</xdr:col>
      <xdr:colOff>38100</xdr:colOff>
      <xdr:row>78</xdr:row>
      <xdr:rowOff>127116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118243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103631</xdr:rowOff>
    </xdr:from>
    <xdr:to>
      <xdr:col>24</xdr:col>
      <xdr:colOff>63500</xdr:colOff>
      <xdr:row>98</xdr:row>
      <xdr:rowOff>130181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5731"/>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130181</xdr:rowOff>
    </xdr:from>
    <xdr:to>
      <xdr:col>19</xdr:col>
      <xdr:colOff>177800</xdr:colOff>
      <xdr:row>99</xdr:row>
      <xdr:rowOff>33286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2281"/>
          <a:ext cx="889000" cy="7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8206</xdr:rowOff>
    </xdr:from>
    <xdr:to>
      <xdr:col>15</xdr:col>
      <xdr:colOff>50800</xdr:colOff>
      <xdr:row>99</xdr:row>
      <xdr:rowOff>33286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81756"/>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8206</xdr:rowOff>
    </xdr:from>
    <xdr:to>
      <xdr:col>10</xdr:col>
      <xdr:colOff>114300</xdr:colOff>
      <xdr:row>99</xdr:row>
      <xdr:rowOff>8418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175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52831</xdr:rowOff>
    </xdr:from>
    <xdr:to>
      <xdr:col>24</xdr:col>
      <xdr:colOff>114300</xdr:colOff>
      <xdr:row>98</xdr:row>
      <xdr:rowOff>154431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139208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79381</xdr:rowOff>
    </xdr:from>
    <xdr:to>
      <xdr:col>20</xdr:col>
      <xdr:colOff>38100</xdr:colOff>
      <xdr:row>99</xdr:row>
      <xdr:rowOff>9531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153936</xdr:rowOff>
    </xdr:from>
    <xdr:to>
      <xdr:col>15</xdr:col>
      <xdr:colOff>101600</xdr:colOff>
      <xdr:row>99</xdr:row>
      <xdr:rowOff>84086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75213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128856</xdr:rowOff>
    </xdr:from>
    <xdr:to>
      <xdr:col>10</xdr:col>
      <xdr:colOff>165100</xdr:colOff>
      <xdr:row>99</xdr:row>
      <xdr:rowOff>59006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50133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129068</xdr:rowOff>
    </xdr:from>
    <xdr:to>
      <xdr:col>6</xdr:col>
      <xdr:colOff>38100</xdr:colOff>
      <xdr:row>99</xdr:row>
      <xdr:rowOff>59218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50345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93327</xdr:rowOff>
    </xdr:from>
    <xdr:to>
      <xdr:col>55</xdr:col>
      <xdr:colOff>0</xdr:colOff>
      <xdr:row>39</xdr:row>
      <xdr:rowOff>94307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7987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93327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7922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81570</xdr:rowOff>
    </xdr:from>
    <xdr:to>
      <xdr:col>45</xdr:col>
      <xdr:colOff>177800</xdr:colOff>
      <xdr:row>39</xdr:row>
      <xdr:rowOff>92673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6812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80590</xdr:rowOff>
    </xdr:from>
    <xdr:to>
      <xdr:col>41</xdr:col>
      <xdr:colOff>50800</xdr:colOff>
      <xdr:row>39</xdr:row>
      <xdr:rowOff>81570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671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43507</xdr:rowOff>
    </xdr:from>
    <xdr:to>
      <xdr:col>55</xdr:col>
      <xdr:colOff>50800</xdr:colOff>
      <xdr:row>39</xdr:row>
      <xdr:rowOff>145107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129884</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42527</xdr:rowOff>
    </xdr:from>
    <xdr:to>
      <xdr:col>50</xdr:col>
      <xdr:colOff>165100</xdr:colOff>
      <xdr:row>39</xdr:row>
      <xdr:rowOff>144127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135254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41873</xdr:rowOff>
    </xdr:from>
    <xdr:to>
      <xdr:col>46</xdr:col>
      <xdr:colOff>38100</xdr:colOff>
      <xdr:row>39</xdr:row>
      <xdr:rowOff>143473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134600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30770</xdr:rowOff>
    </xdr:from>
    <xdr:to>
      <xdr:col>41</xdr:col>
      <xdr:colOff>101600</xdr:colOff>
      <xdr:row>39</xdr:row>
      <xdr:rowOff>132370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123497</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29790</xdr:rowOff>
    </xdr:from>
    <xdr:to>
      <xdr:col>36</xdr:col>
      <xdr:colOff>165100</xdr:colOff>
      <xdr:row>39</xdr:row>
      <xdr:rowOff>131390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122517</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124319</xdr:rowOff>
    </xdr:from>
    <xdr:to>
      <xdr:col>55</xdr:col>
      <xdr:colOff>0</xdr:colOff>
      <xdr:row>58</xdr:row>
      <xdr:rowOff>127584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684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127584</xdr:rowOff>
    </xdr:from>
    <xdr:to>
      <xdr:col>50</xdr:col>
      <xdr:colOff>114300</xdr:colOff>
      <xdr:row>58</xdr:row>
      <xdr:rowOff>151587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7168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151587</xdr:rowOff>
    </xdr:from>
    <xdr:to>
      <xdr:col>45</xdr:col>
      <xdr:colOff>177800</xdr:colOff>
      <xdr:row>58</xdr:row>
      <xdr:rowOff>165352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95687"/>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162413</xdr:rowOff>
    </xdr:from>
    <xdr:to>
      <xdr:col>41</xdr:col>
      <xdr:colOff>50800</xdr:colOff>
      <xdr:row>58</xdr:row>
      <xdr:rowOff>165352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0651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73519</xdr:rowOff>
    </xdr:from>
    <xdr:to>
      <xdr:col>55</xdr:col>
      <xdr:colOff>50800</xdr:colOff>
      <xdr:row>59</xdr:row>
      <xdr:rowOff>3669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51946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76784</xdr:rowOff>
    </xdr:from>
    <xdr:to>
      <xdr:col>50</xdr:col>
      <xdr:colOff>165100</xdr:colOff>
      <xdr:row>59</xdr:row>
      <xdr:rowOff>6934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169511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100787</xdr:rowOff>
    </xdr:from>
    <xdr:to>
      <xdr:col>46</xdr:col>
      <xdr:colOff>38100</xdr:colOff>
      <xdr:row>59</xdr:row>
      <xdr:rowOff>30937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22064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3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114552</xdr:rowOff>
    </xdr:from>
    <xdr:to>
      <xdr:col>41</xdr:col>
      <xdr:colOff>101600</xdr:colOff>
      <xdr:row>59</xdr:row>
      <xdr:rowOff>44702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35829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111613</xdr:rowOff>
    </xdr:from>
    <xdr:to>
      <xdr:col>36</xdr:col>
      <xdr:colOff>165100</xdr:colOff>
      <xdr:row>59</xdr:row>
      <xdr:rowOff>41763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32890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4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14427</xdr:rowOff>
    </xdr:from>
    <xdr:to>
      <xdr:col>55</xdr:col>
      <xdr:colOff>0</xdr:colOff>
      <xdr:row>76</xdr:row>
      <xdr:rowOff>27000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4462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27000</xdr:rowOff>
    </xdr:from>
    <xdr:to>
      <xdr:col>50</xdr:col>
      <xdr:colOff>114300</xdr:colOff>
      <xdr:row>76</xdr:row>
      <xdr:rowOff>74092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5720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74092</xdr:rowOff>
    </xdr:from>
    <xdr:to>
      <xdr:col>45</xdr:col>
      <xdr:colOff>177800</xdr:colOff>
      <xdr:row>77</xdr:row>
      <xdr:rowOff>39939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04292"/>
          <a:ext cx="889000" cy="1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39939</xdr:rowOff>
    </xdr:from>
    <xdr:to>
      <xdr:col>41</xdr:col>
      <xdr:colOff>50800</xdr:colOff>
      <xdr:row>77</xdr:row>
      <xdr:rowOff>45059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41589"/>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135077</xdr:rowOff>
    </xdr:from>
    <xdr:to>
      <xdr:col>55</xdr:col>
      <xdr:colOff>50800</xdr:colOff>
      <xdr:row>76</xdr:row>
      <xdr:rowOff>65227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157954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147650</xdr:rowOff>
    </xdr:from>
    <xdr:to>
      <xdr:col>50</xdr:col>
      <xdr:colOff>165100</xdr:colOff>
      <xdr:row>76</xdr:row>
      <xdr:rowOff>77800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68927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0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23292</xdr:rowOff>
    </xdr:from>
    <xdr:to>
      <xdr:col>46</xdr:col>
      <xdr:colOff>38100</xdr:colOff>
      <xdr:row>76</xdr:row>
      <xdr:rowOff>124892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141419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82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160589</xdr:rowOff>
    </xdr:from>
    <xdr:to>
      <xdr:col>41</xdr:col>
      <xdr:colOff>101600</xdr:colOff>
      <xdr:row>77</xdr:row>
      <xdr:rowOff>90739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81866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28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165709</xdr:rowOff>
    </xdr:from>
    <xdr:to>
      <xdr:col>36</xdr:col>
      <xdr:colOff>165100</xdr:colOff>
      <xdr:row>77</xdr:row>
      <xdr:rowOff>95859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86986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58347</xdr:rowOff>
    </xdr:from>
    <xdr:to>
      <xdr:col>55</xdr:col>
      <xdr:colOff>0</xdr:colOff>
      <xdr:row>97</xdr:row>
      <xdr:rowOff>143801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88997"/>
          <a:ext cx="838200" cy="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58347</xdr:rowOff>
    </xdr:from>
    <xdr:to>
      <xdr:col>50</xdr:col>
      <xdr:colOff>114300</xdr:colOff>
      <xdr:row>97</xdr:row>
      <xdr:rowOff>162889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88997"/>
          <a:ext cx="889000" cy="10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124799</xdr:rowOff>
    </xdr:from>
    <xdr:to>
      <xdr:col>45</xdr:col>
      <xdr:colOff>177800</xdr:colOff>
      <xdr:row>97</xdr:row>
      <xdr:rowOff>162889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55449"/>
          <a:ext cx="889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124799</xdr:rowOff>
    </xdr:from>
    <xdr:to>
      <xdr:col>41</xdr:col>
      <xdr:colOff>50800</xdr:colOff>
      <xdr:row>97</xdr:row>
      <xdr:rowOff>139943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55449"/>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93001</xdr:rowOff>
    </xdr:from>
    <xdr:to>
      <xdr:col>55</xdr:col>
      <xdr:colOff>50800</xdr:colOff>
      <xdr:row>98</xdr:row>
      <xdr:rowOff>23151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7928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7547</xdr:rowOff>
    </xdr:from>
    <xdr:to>
      <xdr:col>50</xdr:col>
      <xdr:colOff>165100</xdr:colOff>
      <xdr:row>97</xdr:row>
      <xdr:rowOff>109147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100274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112089</xdr:rowOff>
    </xdr:from>
    <xdr:to>
      <xdr:col>46</xdr:col>
      <xdr:colOff>38100</xdr:colOff>
      <xdr:row>98</xdr:row>
      <xdr:rowOff>42239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33366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73999</xdr:rowOff>
    </xdr:from>
    <xdr:to>
      <xdr:col>41</xdr:col>
      <xdr:colOff>101600</xdr:colOff>
      <xdr:row>98</xdr:row>
      <xdr:rowOff>4149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166726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89143</xdr:rowOff>
    </xdr:from>
    <xdr:to>
      <xdr:col>36</xdr:col>
      <xdr:colOff>165100</xdr:colOff>
      <xdr:row>98</xdr:row>
      <xdr:rowOff>19293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10420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140348</xdr:rowOff>
    </xdr:from>
    <xdr:to>
      <xdr:col>85</xdr:col>
      <xdr:colOff>127000</xdr:colOff>
      <xdr:row>37</xdr:row>
      <xdr:rowOff>21304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12548"/>
          <a:ext cx="8382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140348</xdr:rowOff>
    </xdr:from>
    <xdr:to>
      <xdr:col>81</xdr:col>
      <xdr:colOff>50800</xdr:colOff>
      <xdr:row>37</xdr:row>
      <xdr:rowOff>25000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1254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25000</xdr:rowOff>
    </xdr:from>
    <xdr:to>
      <xdr:col>76</xdr:col>
      <xdr:colOff>114300</xdr:colOff>
      <xdr:row>37</xdr:row>
      <xdr:rowOff>47060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6865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47060</xdr:rowOff>
    </xdr:from>
    <xdr:to>
      <xdr:col>71</xdr:col>
      <xdr:colOff>177800</xdr:colOff>
      <xdr:row>37</xdr:row>
      <xdr:rowOff>55328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90710"/>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141954</xdr:rowOff>
    </xdr:from>
    <xdr:to>
      <xdr:col>85</xdr:col>
      <xdr:colOff>177800</xdr:colOff>
      <xdr:row>37</xdr:row>
      <xdr:rowOff>72104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164831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89548</xdr:rowOff>
    </xdr:from>
    <xdr:to>
      <xdr:col>81</xdr:col>
      <xdr:colOff>101600</xdr:colOff>
      <xdr:row>37</xdr:row>
      <xdr:rowOff>19698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36225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145650</xdr:rowOff>
    </xdr:from>
    <xdr:to>
      <xdr:col>76</xdr:col>
      <xdr:colOff>165100</xdr:colOff>
      <xdr:row>37</xdr:row>
      <xdr:rowOff>75800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167710</xdr:rowOff>
    </xdr:from>
    <xdr:to>
      <xdr:col>72</xdr:col>
      <xdr:colOff>38100</xdr:colOff>
      <xdr:row>37</xdr:row>
      <xdr:rowOff>97860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114387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4528</xdr:rowOff>
    </xdr:from>
    <xdr:to>
      <xdr:col>67</xdr:col>
      <xdr:colOff>101600</xdr:colOff>
      <xdr:row>37</xdr:row>
      <xdr:rowOff>106128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122655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140839</xdr:rowOff>
    </xdr:from>
    <xdr:to>
      <xdr:col>85</xdr:col>
      <xdr:colOff>127000</xdr:colOff>
      <xdr:row>58</xdr:row>
      <xdr:rowOff>6372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13489"/>
          <a:ext cx="8382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140839</xdr:rowOff>
    </xdr:from>
    <xdr:to>
      <xdr:col>81</xdr:col>
      <xdr:colOff>50800</xdr:colOff>
      <xdr:row>58</xdr:row>
      <xdr:rowOff>11611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13489"/>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11611</xdr:rowOff>
    </xdr:from>
    <xdr:to>
      <xdr:col>76</xdr:col>
      <xdr:colOff>114300</xdr:colOff>
      <xdr:row>58</xdr:row>
      <xdr:rowOff>16814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55711"/>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13010</xdr:rowOff>
    </xdr:from>
    <xdr:to>
      <xdr:col>71</xdr:col>
      <xdr:colOff>177800</xdr:colOff>
      <xdr:row>58</xdr:row>
      <xdr:rowOff>16814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57110"/>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127022</xdr:rowOff>
    </xdr:from>
    <xdr:to>
      <xdr:col>85</xdr:col>
      <xdr:colOff>177800</xdr:colOff>
      <xdr:row>58</xdr:row>
      <xdr:rowOff>57172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41949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90039</xdr:rowOff>
    </xdr:from>
    <xdr:to>
      <xdr:col>81</xdr:col>
      <xdr:colOff>101600</xdr:colOff>
      <xdr:row>58</xdr:row>
      <xdr:rowOff>20189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132261</xdr:rowOff>
    </xdr:from>
    <xdr:to>
      <xdr:col>76</xdr:col>
      <xdr:colOff>165100</xdr:colOff>
      <xdr:row>58</xdr:row>
      <xdr:rowOff>62411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53538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137464</xdr:rowOff>
    </xdr:from>
    <xdr:to>
      <xdr:col>72</xdr:col>
      <xdr:colOff>38100</xdr:colOff>
      <xdr:row>58</xdr:row>
      <xdr:rowOff>67614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58741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0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133660</xdr:rowOff>
    </xdr:from>
    <xdr:to>
      <xdr:col>67</xdr:col>
      <xdr:colOff>101600</xdr:colOff>
      <xdr:row>58</xdr:row>
      <xdr:rowOff>63810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54937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163525</xdr:rowOff>
    </xdr:from>
    <xdr:to>
      <xdr:col>85</xdr:col>
      <xdr:colOff>127000</xdr:colOff>
      <xdr:row>79</xdr:row>
      <xdr:rowOff>39230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36625"/>
          <a:ext cx="8382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163525</xdr:rowOff>
    </xdr:from>
    <xdr:to>
      <xdr:col>81</xdr:col>
      <xdr:colOff>50800</xdr:colOff>
      <xdr:row>79</xdr:row>
      <xdr:rowOff>20168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36625"/>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20168</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64718"/>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159880</xdr:rowOff>
    </xdr:from>
    <xdr:to>
      <xdr:col>85</xdr:col>
      <xdr:colOff>177800</xdr:colOff>
      <xdr:row>79</xdr:row>
      <xdr:rowOff>90030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112725</xdr:rowOff>
    </xdr:from>
    <xdr:to>
      <xdr:col>81</xdr:col>
      <xdr:colOff>101600</xdr:colOff>
      <xdr:row>79</xdr:row>
      <xdr:rowOff>42875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59402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140818</xdr:rowOff>
    </xdr:from>
    <xdr:to>
      <xdr:col>76</xdr:col>
      <xdr:colOff>165100</xdr:colOff>
      <xdr:row>79</xdr:row>
      <xdr:rowOff>70968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62095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0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54905</xdr:rowOff>
    </xdr:from>
    <xdr:to>
      <xdr:col>85</xdr:col>
      <xdr:colOff>127000</xdr:colOff>
      <xdr:row>96</xdr:row>
      <xdr:rowOff>58041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14105"/>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58041</xdr:rowOff>
    </xdr:from>
    <xdr:to>
      <xdr:col>81</xdr:col>
      <xdr:colOff>50800</xdr:colOff>
      <xdr:row>96</xdr:row>
      <xdr:rowOff>81243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1724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81243</xdr:rowOff>
    </xdr:from>
    <xdr:to>
      <xdr:col>76</xdr:col>
      <xdr:colOff>114300</xdr:colOff>
      <xdr:row>96</xdr:row>
      <xdr:rowOff>84412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40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84412</xdr:rowOff>
    </xdr:from>
    <xdr:to>
      <xdr:col>71</xdr:col>
      <xdr:colOff>177800</xdr:colOff>
      <xdr:row>96</xdr:row>
      <xdr:rowOff>107793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4361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4105</xdr:rowOff>
    </xdr:from>
    <xdr:to>
      <xdr:col>85</xdr:col>
      <xdr:colOff>177800</xdr:colOff>
      <xdr:row>96</xdr:row>
      <xdr:rowOff>105705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26982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1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7241</xdr:rowOff>
    </xdr:from>
    <xdr:to>
      <xdr:col>81</xdr:col>
      <xdr:colOff>101600</xdr:colOff>
      <xdr:row>96</xdr:row>
      <xdr:rowOff>108841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125368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30443</xdr:rowOff>
    </xdr:from>
    <xdr:to>
      <xdr:col>76</xdr:col>
      <xdr:colOff>165100</xdr:colOff>
      <xdr:row>96</xdr:row>
      <xdr:rowOff>132043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148570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33612</xdr:rowOff>
    </xdr:from>
    <xdr:to>
      <xdr:col>72</xdr:col>
      <xdr:colOff>38100</xdr:colOff>
      <xdr:row>96</xdr:row>
      <xdr:rowOff>135212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151739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2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56993</xdr:rowOff>
    </xdr:from>
    <xdr:to>
      <xdr:col>67</xdr:col>
      <xdr:colOff>101600</xdr:colOff>
      <xdr:row>96</xdr:row>
      <xdr:rowOff>158593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149720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目的別項目でみた前年度差が最も大きい項目は民生費（令和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年度に特別定額給付金の事業を計上した総務費を除く）で、前年度と比べて住民一人当たり</a:t>
          </a:r>
          <a:r>
            <a:rPr kumimoji="1" lang="en-US" altLang="ja-JP" sz="1100">
              <a:solidFill>
                <a:schemeClr val="dk1"/>
              </a:solidFill>
              <a:effectLst/>
              <a:latin typeface="+mn-lt"/>
              <a:ea typeface="+mn-ea"/>
              <a:cs typeface="+mn-cs"/>
            </a:rPr>
            <a:t>16,753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％）増加している。これは、住民税非課税世帯等に対する臨時特別給付金・子育て世帯生活支援特別給付金・子育て世帯への臨時特別給付金各事業費の皆増などによるものである。</a:t>
          </a:r>
          <a:endParaRPr lang="ja-JP" altLang="ja-JP" sz="1400">
            <a:effectLst/>
          </a:endParaRPr>
        </a:p>
        <a:p>
          <a:r>
            <a:rPr kumimoji="1" lang="ja-JP" altLang="ja-JP" sz="1100">
              <a:solidFill>
                <a:schemeClr val="dk1"/>
              </a:solidFill>
              <a:effectLst/>
              <a:latin typeface="+mn-lt"/>
              <a:ea typeface="+mn-ea"/>
              <a:cs typeface="+mn-cs"/>
            </a:rPr>
            <a:t>土木費や教育費などは類似団体内順位では下位に位置しているが、今後、道路補修費用や学校再編に伴う施設の改修費用等が嵩むことで増加が見込まれる。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当町は、決算剰余金を財政調整基金に「直積み」しているため、実質単年度収支が計算上プラス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を示しにくく、マイナス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幅が大きくなる傾向がある。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臨時的に普通交付税が増額交付されたこと等により実質単年度収支がプラスに転じるとともに、財政調整基金残高も大幅な増額となっているが、引き続き財政調整基金への直積み額加算後の額が連続して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額とならないよう、持続可能な財政運営に努める必要がある。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年度とも全ての会計において実質収支額がプラスとなっているが、全ての特別会計において一般会計から繰出金（負担金、補助金を含む）が支出されている状況である。介護保険及び後期高齢者医療保険については高齢者人口の増加により繰出額の増が見込まれることから介護予防の推進や医療費の適正化を図り、一般会計へ過度な負担とならないように努める。</a:t>
          </a:r>
          <a:endParaRPr lang="ja-JP" altLang="ja-JP" sz="1400">
            <a:effectLst/>
          </a:endParaRPr>
        </a:p>
        <a:p>
          <a:r>
            <a:rPr kumimoji="1" lang="ja-JP" altLang="ja-JP" sz="1100">
              <a:solidFill>
                <a:schemeClr val="dk1"/>
              </a:solidFill>
              <a:effectLst/>
              <a:latin typeface="+mn-lt"/>
              <a:ea typeface="+mn-ea"/>
              <a:cs typeface="+mn-cs"/>
            </a:rPr>
            <a:t>　また、令和２年度から下水道事業会計及び農業集落排水事業会計を統合し、新たに企業会計として下水道事業会計を開始したことを踏まえ、税財源に過度に依存しない持続可能な財政運営を図る。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54"/>
      <c r="AN4" s="484"/>
      <c r="AO4" s="484"/>
      <c r="AP4" s="484"/>
      <c r="AQ4" s="484"/>
      <c r="AR4" s="484"/>
      <c r="AS4" s="484"/>
      <c r="AT4" s="484"/>
      <c r="AU4" s="484"/>
      <c r="AV4" s="484"/>
      <c r="AW4" s="484"/>
      <c r="AX4" s="639"/>
      <c r="AY4" s="450" t="s">
        <v>90</v>
      </c>
      <c r="AZ4" s="451"/>
      <c r="BA4" s="451"/>
      <c r="BB4" s="451"/>
      <c r="BC4" s="451"/>
      <c r="BD4" s="451"/>
      <c r="BE4" s="451"/>
      <c r="BF4" s="451"/>
      <c r="BG4" s="451"/>
      <c r="BH4" s="451"/>
      <c r="BI4" s="451"/>
      <c r="BJ4" s="451"/>
      <c r="BK4" s="451"/>
      <c r="BL4" s="451"/>
      <c r="BM4" s="452"/>
      <c r="BN4" s="453">
        <v>10318596</v>
      </c>
      <c r="BO4" s="454"/>
      <c r="BP4" s="454"/>
      <c r="BQ4" s="454"/>
      <c r="BR4" s="454"/>
      <c r="BS4" s="454"/>
      <c r="BT4" s="454"/>
      <c r="BU4" s="455"/>
      <c r="BV4" s="453">
        <v>13130848</v>
      </c>
      <c r="BW4" s="454"/>
      <c r="BX4" s="454"/>
      <c r="BY4" s="454"/>
      <c r="BZ4" s="454"/>
      <c r="CA4" s="454"/>
      <c r="CB4" s="454"/>
      <c r="CC4" s="455"/>
      <c r="CD4" s="624" t="s">
        <v>91</v>
      </c>
      <c r="CE4" s="625"/>
      <c r="CF4" s="625"/>
      <c r="CG4" s="625"/>
      <c r="CH4" s="625"/>
      <c r="CI4" s="625"/>
      <c r="CJ4" s="625"/>
      <c r="CK4" s="625"/>
      <c r="CL4" s="625"/>
      <c r="CM4" s="625"/>
      <c r="CN4" s="625"/>
      <c r="CO4" s="625"/>
      <c r="CP4" s="625"/>
      <c r="CQ4" s="625"/>
      <c r="CR4" s="625"/>
      <c r="CS4" s="626"/>
      <c r="CT4" s="627">
        <v>6.4</v>
      </c>
      <c r="CU4" s="628"/>
      <c r="CV4" s="628"/>
      <c r="CW4" s="628"/>
      <c r="CX4" s="628"/>
      <c r="CY4" s="628"/>
      <c r="CZ4" s="628"/>
      <c r="DA4" s="629"/>
      <c r="DB4" s="627">
        <v>3.8</v>
      </c>
      <c r="DC4" s="628"/>
      <c r="DD4" s="628"/>
      <c r="DE4" s="628"/>
      <c r="DF4" s="628"/>
      <c r="DG4" s="628"/>
      <c r="DH4" s="628"/>
      <c r="DI4" s="629"/>
    </row>
    <row r="5" spans="1:119" ht="18.75" customHeight="1" x14ac:dyDescent="0.15">
      <c r="A5" s="178"/>
      <c r="B5" s="634"/>
      <c r="C5" s="485"/>
      <c r="D5" s="485"/>
      <c r="E5" s="635"/>
      <c r="F5" s="635"/>
      <c r="G5" s="635"/>
      <c r="H5" s="635"/>
      <c r="I5" s="635"/>
      <c r="J5" s="635"/>
      <c r="K5" s="635"/>
      <c r="L5" s="635"/>
      <c r="M5" s="635"/>
      <c r="N5" s="635"/>
      <c r="O5" s="635"/>
      <c r="P5" s="635"/>
      <c r="Q5" s="635"/>
      <c r="R5" s="483"/>
      <c r="S5" s="483"/>
      <c r="T5" s="483"/>
      <c r="U5" s="483"/>
      <c r="V5" s="638"/>
      <c r="W5" s="554"/>
      <c r="X5" s="484"/>
      <c r="Y5" s="484"/>
      <c r="Z5" s="484"/>
      <c r="AA5" s="484"/>
      <c r="AB5" s="485"/>
      <c r="AC5" s="483"/>
      <c r="AD5" s="484"/>
      <c r="AE5" s="484"/>
      <c r="AF5" s="484"/>
      <c r="AG5" s="484"/>
      <c r="AH5" s="484"/>
      <c r="AI5" s="484"/>
      <c r="AJ5" s="484"/>
      <c r="AK5" s="484"/>
      <c r="AL5" s="639"/>
      <c r="AM5" s="517" t="s">
        <v>92</v>
      </c>
      <c r="AN5" s="432"/>
      <c r="AO5" s="432"/>
      <c r="AP5" s="432"/>
      <c r="AQ5" s="432"/>
      <c r="AR5" s="432"/>
      <c r="AS5" s="432"/>
      <c r="AT5" s="433"/>
      <c r="AU5" s="505" t="s">
        <v>93</v>
      </c>
      <c r="AV5" s="506"/>
      <c r="AW5" s="506"/>
      <c r="AX5" s="506"/>
      <c r="AY5" s="438" t="s">
        <v>94</v>
      </c>
      <c r="AZ5" s="439"/>
      <c r="BA5" s="439"/>
      <c r="BB5" s="439"/>
      <c r="BC5" s="439"/>
      <c r="BD5" s="439"/>
      <c r="BE5" s="439"/>
      <c r="BF5" s="439"/>
      <c r="BG5" s="439"/>
      <c r="BH5" s="439"/>
      <c r="BI5" s="439"/>
      <c r="BJ5" s="439"/>
      <c r="BK5" s="439"/>
      <c r="BL5" s="439"/>
      <c r="BM5" s="440"/>
      <c r="BN5" s="458">
        <v>9832560</v>
      </c>
      <c r="BO5" s="459"/>
      <c r="BP5" s="459"/>
      <c r="BQ5" s="459"/>
      <c r="BR5" s="459"/>
      <c r="BS5" s="459"/>
      <c r="BT5" s="459"/>
      <c r="BU5" s="460"/>
      <c r="BV5" s="458">
        <v>12864663</v>
      </c>
      <c r="BW5" s="459"/>
      <c r="BX5" s="459"/>
      <c r="BY5" s="459"/>
      <c r="BZ5" s="459"/>
      <c r="CA5" s="459"/>
      <c r="CB5" s="459"/>
      <c r="CC5" s="460"/>
      <c r="CD5" s="467" t="s">
        <v>95</v>
      </c>
      <c r="CE5" s="412"/>
      <c r="CF5" s="412"/>
      <c r="CG5" s="412"/>
      <c r="CH5" s="412"/>
      <c r="CI5" s="412"/>
      <c r="CJ5" s="412"/>
      <c r="CK5" s="412"/>
      <c r="CL5" s="412"/>
      <c r="CM5" s="412"/>
      <c r="CN5" s="412"/>
      <c r="CO5" s="412"/>
      <c r="CP5" s="412"/>
      <c r="CQ5" s="412"/>
      <c r="CR5" s="412"/>
      <c r="CS5" s="468"/>
      <c r="CT5" s="428">
        <v>85</v>
      </c>
      <c r="CU5" s="429"/>
      <c r="CV5" s="429"/>
      <c r="CW5" s="429"/>
      <c r="CX5" s="429"/>
      <c r="CY5" s="429"/>
      <c r="CZ5" s="429"/>
      <c r="DA5" s="430"/>
      <c r="DB5" s="428">
        <v>89.2</v>
      </c>
      <c r="DC5" s="429"/>
      <c r="DD5" s="429"/>
      <c r="DE5" s="429"/>
      <c r="DF5" s="429"/>
      <c r="DG5" s="429"/>
      <c r="DH5" s="429"/>
      <c r="DI5" s="430"/>
    </row>
    <row r="6" spans="1:119" ht="18.75" customHeight="1" x14ac:dyDescent="0.15">
      <c r="A6" s="178"/>
      <c r="B6" s="604" t="s">
        <v>96</v>
      </c>
      <c r="C6" s="482"/>
      <c r="D6" s="482"/>
      <c r="E6" s="605"/>
      <c r="F6" s="605"/>
      <c r="G6" s="605"/>
      <c r="H6" s="605"/>
      <c r="I6" s="605"/>
      <c r="J6" s="605"/>
      <c r="K6" s="605"/>
      <c r="L6" s="605" t="s">
        <v>97</v>
      </c>
      <c r="M6" s="605"/>
      <c r="N6" s="605"/>
      <c r="O6" s="605"/>
      <c r="P6" s="605"/>
      <c r="Q6" s="605"/>
      <c r="R6" s="480"/>
      <c r="S6" s="480"/>
      <c r="T6" s="480"/>
      <c r="U6" s="480"/>
      <c r="V6" s="611"/>
      <c r="W6" s="539" t="s">
        <v>98</v>
      </c>
      <c r="X6" s="481"/>
      <c r="Y6" s="481"/>
      <c r="Z6" s="481"/>
      <c r="AA6" s="481"/>
      <c r="AB6" s="482"/>
      <c r="AC6" s="616" t="s">
        <v>99</v>
      </c>
      <c r="AD6" s="617"/>
      <c r="AE6" s="617"/>
      <c r="AF6" s="617"/>
      <c r="AG6" s="617"/>
      <c r="AH6" s="617"/>
      <c r="AI6" s="617"/>
      <c r="AJ6" s="617"/>
      <c r="AK6" s="617"/>
      <c r="AL6" s="618"/>
      <c r="AM6" s="517" t="s">
        <v>100</v>
      </c>
      <c r="AN6" s="432"/>
      <c r="AO6" s="432"/>
      <c r="AP6" s="432"/>
      <c r="AQ6" s="432"/>
      <c r="AR6" s="432"/>
      <c r="AS6" s="432"/>
      <c r="AT6" s="433"/>
      <c r="AU6" s="505" t="s">
        <v>93</v>
      </c>
      <c r="AV6" s="506"/>
      <c r="AW6" s="506"/>
      <c r="AX6" s="506"/>
      <c r="AY6" s="438" t="s">
        <v>101</v>
      </c>
      <c r="AZ6" s="439"/>
      <c r="BA6" s="439"/>
      <c r="BB6" s="439"/>
      <c r="BC6" s="439"/>
      <c r="BD6" s="439"/>
      <c r="BE6" s="439"/>
      <c r="BF6" s="439"/>
      <c r="BG6" s="439"/>
      <c r="BH6" s="439"/>
      <c r="BI6" s="439"/>
      <c r="BJ6" s="439"/>
      <c r="BK6" s="439"/>
      <c r="BL6" s="439"/>
      <c r="BM6" s="440"/>
      <c r="BN6" s="458">
        <v>486036</v>
      </c>
      <c r="BO6" s="459"/>
      <c r="BP6" s="459"/>
      <c r="BQ6" s="459"/>
      <c r="BR6" s="459"/>
      <c r="BS6" s="459"/>
      <c r="BT6" s="459"/>
      <c r="BU6" s="460"/>
      <c r="BV6" s="458">
        <v>266185</v>
      </c>
      <c r="BW6" s="459"/>
      <c r="BX6" s="459"/>
      <c r="BY6" s="459"/>
      <c r="BZ6" s="459"/>
      <c r="CA6" s="459"/>
      <c r="CB6" s="459"/>
      <c r="CC6" s="460"/>
      <c r="CD6" s="467" t="s">
        <v>102</v>
      </c>
      <c r="CE6" s="412"/>
      <c r="CF6" s="412"/>
      <c r="CG6" s="412"/>
      <c r="CH6" s="412"/>
      <c r="CI6" s="412"/>
      <c r="CJ6" s="412"/>
      <c r="CK6" s="412"/>
      <c r="CL6" s="412"/>
      <c r="CM6" s="412"/>
      <c r="CN6" s="412"/>
      <c r="CO6" s="412"/>
      <c r="CP6" s="412"/>
      <c r="CQ6" s="412"/>
      <c r="CR6" s="412"/>
      <c r="CS6" s="468"/>
      <c r="CT6" s="601">
        <v>90</v>
      </c>
      <c r="CU6" s="602"/>
      <c r="CV6" s="602"/>
      <c r="CW6" s="602"/>
      <c r="CX6" s="602"/>
      <c r="CY6" s="602"/>
      <c r="CZ6" s="602"/>
      <c r="DA6" s="603"/>
      <c r="DB6" s="601">
        <v>94.8</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7" t="s">
        <v>103</v>
      </c>
      <c r="AN7" s="432"/>
      <c r="AO7" s="432"/>
      <c r="AP7" s="432"/>
      <c r="AQ7" s="432"/>
      <c r="AR7" s="432"/>
      <c r="AS7" s="432"/>
      <c r="AT7" s="433"/>
      <c r="AU7" s="505" t="s">
        <v>104</v>
      </c>
      <c r="AV7" s="506"/>
      <c r="AW7" s="506"/>
      <c r="AX7" s="506"/>
      <c r="AY7" s="438" t="s">
        <v>105</v>
      </c>
      <c r="AZ7" s="439"/>
      <c r="BA7" s="439"/>
      <c r="BB7" s="439"/>
      <c r="BC7" s="439"/>
      <c r="BD7" s="439"/>
      <c r="BE7" s="439"/>
      <c r="BF7" s="439"/>
      <c r="BG7" s="439"/>
      <c r="BH7" s="439"/>
      <c r="BI7" s="439"/>
      <c r="BJ7" s="439"/>
      <c r="BK7" s="439"/>
      <c r="BL7" s="439"/>
      <c r="BM7" s="440"/>
      <c r="BN7" s="458">
        <v>40703</v>
      </c>
      <c r="BO7" s="459"/>
      <c r="BP7" s="459"/>
      <c r="BQ7" s="459"/>
      <c r="BR7" s="459"/>
      <c r="BS7" s="459"/>
      <c r="BT7" s="459"/>
      <c r="BU7" s="460"/>
      <c r="BV7" s="458">
        <v>16927</v>
      </c>
      <c r="BW7" s="459"/>
      <c r="BX7" s="459"/>
      <c r="BY7" s="459"/>
      <c r="BZ7" s="459"/>
      <c r="CA7" s="459"/>
      <c r="CB7" s="459"/>
      <c r="CC7" s="460"/>
      <c r="CD7" s="467" t="s">
        <v>106</v>
      </c>
      <c r="CE7" s="412"/>
      <c r="CF7" s="412"/>
      <c r="CG7" s="412"/>
      <c r="CH7" s="412"/>
      <c r="CI7" s="412"/>
      <c r="CJ7" s="412"/>
      <c r="CK7" s="412"/>
      <c r="CL7" s="412"/>
      <c r="CM7" s="412"/>
      <c r="CN7" s="412"/>
      <c r="CO7" s="412"/>
      <c r="CP7" s="412"/>
      <c r="CQ7" s="412"/>
      <c r="CR7" s="412"/>
      <c r="CS7" s="468"/>
      <c r="CT7" s="458">
        <v>6950965</v>
      </c>
      <c r="CU7" s="459"/>
      <c r="CV7" s="459"/>
      <c r="CW7" s="459"/>
      <c r="CX7" s="459"/>
      <c r="CY7" s="459"/>
      <c r="CZ7" s="459"/>
      <c r="DA7" s="460"/>
      <c r="DB7" s="458">
        <v>6613123</v>
      </c>
      <c r="DC7" s="459"/>
      <c r="DD7" s="459"/>
      <c r="DE7" s="459"/>
      <c r="DF7" s="459"/>
      <c r="DG7" s="459"/>
      <c r="DH7" s="459"/>
      <c r="DI7" s="460"/>
    </row>
    <row r="8" spans="1:119" ht="18.75" customHeight="1" thickBot="1" x14ac:dyDescent="0.2">
      <c r="A8" s="178"/>
      <c r="B8" s="609"/>
      <c r="C8" s="540"/>
      <c r="D8" s="540"/>
      <c r="E8" s="610"/>
      <c r="F8" s="610"/>
      <c r="G8" s="610"/>
      <c r="H8" s="610"/>
      <c r="I8" s="610"/>
      <c r="J8" s="610"/>
      <c r="K8" s="610"/>
      <c r="L8" s="610"/>
      <c r="M8" s="610"/>
      <c r="N8" s="610"/>
      <c r="O8" s="610"/>
      <c r="P8" s="610"/>
      <c r="Q8" s="610"/>
      <c r="R8" s="614"/>
      <c r="S8" s="614"/>
      <c r="T8" s="614"/>
      <c r="U8" s="614"/>
      <c r="V8" s="615"/>
      <c r="W8" s="529"/>
      <c r="X8" s="530"/>
      <c r="Y8" s="530"/>
      <c r="Z8" s="530"/>
      <c r="AA8" s="530"/>
      <c r="AB8" s="540"/>
      <c r="AC8" s="621"/>
      <c r="AD8" s="622"/>
      <c r="AE8" s="622"/>
      <c r="AF8" s="622"/>
      <c r="AG8" s="622"/>
      <c r="AH8" s="622"/>
      <c r="AI8" s="622"/>
      <c r="AJ8" s="622"/>
      <c r="AK8" s="622"/>
      <c r="AL8" s="623"/>
      <c r="AM8" s="517" t="s">
        <v>107</v>
      </c>
      <c r="AN8" s="432"/>
      <c r="AO8" s="432"/>
      <c r="AP8" s="432"/>
      <c r="AQ8" s="432"/>
      <c r="AR8" s="432"/>
      <c r="AS8" s="432"/>
      <c r="AT8" s="433"/>
      <c r="AU8" s="505" t="s">
        <v>93</v>
      </c>
      <c r="AV8" s="506"/>
      <c r="AW8" s="506"/>
      <c r="AX8" s="506"/>
      <c r="AY8" s="438" t="s">
        <v>108</v>
      </c>
      <c r="AZ8" s="439"/>
      <c r="BA8" s="439"/>
      <c r="BB8" s="439"/>
      <c r="BC8" s="439"/>
      <c r="BD8" s="439"/>
      <c r="BE8" s="439"/>
      <c r="BF8" s="439"/>
      <c r="BG8" s="439"/>
      <c r="BH8" s="439"/>
      <c r="BI8" s="439"/>
      <c r="BJ8" s="439"/>
      <c r="BK8" s="439"/>
      <c r="BL8" s="439"/>
      <c r="BM8" s="440"/>
      <c r="BN8" s="458">
        <v>445333</v>
      </c>
      <c r="BO8" s="459"/>
      <c r="BP8" s="459"/>
      <c r="BQ8" s="459"/>
      <c r="BR8" s="459"/>
      <c r="BS8" s="459"/>
      <c r="BT8" s="459"/>
      <c r="BU8" s="460"/>
      <c r="BV8" s="458">
        <v>249258</v>
      </c>
      <c r="BW8" s="459"/>
      <c r="BX8" s="459"/>
      <c r="BY8" s="459"/>
      <c r="BZ8" s="459"/>
      <c r="CA8" s="459"/>
      <c r="CB8" s="459"/>
      <c r="CC8" s="460"/>
      <c r="CD8" s="467" t="s">
        <v>109</v>
      </c>
      <c r="CE8" s="412"/>
      <c r="CF8" s="412"/>
      <c r="CG8" s="412"/>
      <c r="CH8" s="412"/>
      <c r="CI8" s="412"/>
      <c r="CJ8" s="412"/>
      <c r="CK8" s="412"/>
      <c r="CL8" s="412"/>
      <c r="CM8" s="412"/>
      <c r="CN8" s="412"/>
      <c r="CO8" s="412"/>
      <c r="CP8" s="412"/>
      <c r="CQ8" s="412"/>
      <c r="CR8" s="412"/>
      <c r="CS8" s="468"/>
      <c r="CT8" s="561">
        <v>0.64</v>
      </c>
      <c r="CU8" s="562"/>
      <c r="CV8" s="562"/>
      <c r="CW8" s="562"/>
      <c r="CX8" s="562"/>
      <c r="CY8" s="562"/>
      <c r="CZ8" s="562"/>
      <c r="DA8" s="563"/>
      <c r="DB8" s="561">
        <v>0.67</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11"/>
      <c r="L9" s="592" t="s">
        <v>111</v>
      </c>
      <c r="M9" s="593"/>
      <c r="N9" s="593"/>
      <c r="O9" s="593"/>
      <c r="P9" s="593"/>
      <c r="Q9" s="594"/>
      <c r="R9" s="595">
        <v>28524</v>
      </c>
      <c r="S9" s="596"/>
      <c r="T9" s="596"/>
      <c r="U9" s="596"/>
      <c r="V9" s="597"/>
      <c r="W9" s="527" t="s">
        <v>112</v>
      </c>
      <c r="X9" s="528"/>
      <c r="Y9" s="528"/>
      <c r="Z9" s="528"/>
      <c r="AA9" s="528"/>
      <c r="AB9" s="528"/>
      <c r="AC9" s="528"/>
      <c r="AD9" s="528"/>
      <c r="AE9" s="528"/>
      <c r="AF9" s="528"/>
      <c r="AG9" s="528"/>
      <c r="AH9" s="528"/>
      <c r="AI9" s="528"/>
      <c r="AJ9" s="528"/>
      <c r="AK9" s="528"/>
      <c r="AL9" s="598"/>
      <c r="AM9" s="517" t="s">
        <v>113</v>
      </c>
      <c r="AN9" s="432"/>
      <c r="AO9" s="432"/>
      <c r="AP9" s="432"/>
      <c r="AQ9" s="432"/>
      <c r="AR9" s="432"/>
      <c r="AS9" s="432"/>
      <c r="AT9" s="433"/>
      <c r="AU9" s="505" t="s">
        <v>114</v>
      </c>
      <c r="AV9" s="506"/>
      <c r="AW9" s="506"/>
      <c r="AX9" s="506"/>
      <c r="AY9" s="438" t="s">
        <v>115</v>
      </c>
      <c r="AZ9" s="439"/>
      <c r="BA9" s="439"/>
      <c r="BB9" s="439"/>
      <c r="BC9" s="439"/>
      <c r="BD9" s="439"/>
      <c r="BE9" s="439"/>
      <c r="BF9" s="439"/>
      <c r="BG9" s="439"/>
      <c r="BH9" s="439"/>
      <c r="BI9" s="439"/>
      <c r="BJ9" s="439"/>
      <c r="BK9" s="439"/>
      <c r="BL9" s="439"/>
      <c r="BM9" s="440"/>
      <c r="BN9" s="458">
        <v>196075</v>
      </c>
      <c r="BO9" s="459"/>
      <c r="BP9" s="459"/>
      <c r="BQ9" s="459"/>
      <c r="BR9" s="459"/>
      <c r="BS9" s="459"/>
      <c r="BT9" s="459"/>
      <c r="BU9" s="460"/>
      <c r="BV9" s="458">
        <v>-23904</v>
      </c>
      <c r="BW9" s="459"/>
      <c r="BX9" s="459"/>
      <c r="BY9" s="459"/>
      <c r="BZ9" s="459"/>
      <c r="CA9" s="459"/>
      <c r="CB9" s="459"/>
      <c r="CC9" s="460"/>
      <c r="CD9" s="467" t="s">
        <v>116</v>
      </c>
      <c r="CE9" s="412"/>
      <c r="CF9" s="412"/>
      <c r="CG9" s="412"/>
      <c r="CH9" s="412"/>
      <c r="CI9" s="412"/>
      <c r="CJ9" s="412"/>
      <c r="CK9" s="412"/>
      <c r="CL9" s="412"/>
      <c r="CM9" s="412"/>
      <c r="CN9" s="412"/>
      <c r="CO9" s="412"/>
      <c r="CP9" s="412"/>
      <c r="CQ9" s="412"/>
      <c r="CR9" s="412"/>
      <c r="CS9" s="468"/>
      <c r="CT9" s="428">
        <v>12.7</v>
      </c>
      <c r="CU9" s="429"/>
      <c r="CV9" s="429"/>
      <c r="CW9" s="429"/>
      <c r="CX9" s="429"/>
      <c r="CY9" s="429"/>
      <c r="CZ9" s="429"/>
      <c r="DA9" s="430"/>
      <c r="DB9" s="428">
        <v>13</v>
      </c>
      <c r="DC9" s="429"/>
      <c r="DD9" s="429"/>
      <c r="DE9" s="429"/>
      <c r="DF9" s="429"/>
      <c r="DG9" s="429"/>
      <c r="DH9" s="429"/>
      <c r="DI9" s="430"/>
    </row>
    <row r="10" spans="1:119" ht="18.75" customHeight="1" thickBot="1" x14ac:dyDescent="0.2">
      <c r="A10" s="178"/>
      <c r="B10" s="590"/>
      <c r="C10" s="591"/>
      <c r="D10" s="591"/>
      <c r="E10" s="591"/>
      <c r="F10" s="591"/>
      <c r="G10" s="591"/>
      <c r="H10" s="591"/>
      <c r="I10" s="591"/>
      <c r="J10" s="591"/>
      <c r="K10" s="511"/>
      <c r="L10" s="431" t="s">
        <v>117</v>
      </c>
      <c r="M10" s="432"/>
      <c r="N10" s="432"/>
      <c r="O10" s="432"/>
      <c r="P10" s="432"/>
      <c r="Q10" s="433"/>
      <c r="R10" s="434">
        <v>31178</v>
      </c>
      <c r="S10" s="435"/>
      <c r="T10" s="435"/>
      <c r="U10" s="435"/>
      <c r="V10" s="437"/>
      <c r="W10" s="599"/>
      <c r="X10" s="409"/>
      <c r="Y10" s="409"/>
      <c r="Z10" s="409"/>
      <c r="AA10" s="409"/>
      <c r="AB10" s="409"/>
      <c r="AC10" s="409"/>
      <c r="AD10" s="409"/>
      <c r="AE10" s="409"/>
      <c r="AF10" s="409"/>
      <c r="AG10" s="409"/>
      <c r="AH10" s="409"/>
      <c r="AI10" s="409"/>
      <c r="AJ10" s="409"/>
      <c r="AK10" s="409"/>
      <c r="AL10" s="600"/>
      <c r="AM10" s="517" t="s">
        <v>118</v>
      </c>
      <c r="AN10" s="432"/>
      <c r="AO10" s="432"/>
      <c r="AP10" s="432"/>
      <c r="AQ10" s="432"/>
      <c r="AR10" s="432"/>
      <c r="AS10" s="432"/>
      <c r="AT10" s="433"/>
      <c r="AU10" s="505" t="s">
        <v>119</v>
      </c>
      <c r="AV10" s="506"/>
      <c r="AW10" s="506"/>
      <c r="AX10" s="506"/>
      <c r="AY10" s="438" t="s">
        <v>120</v>
      </c>
      <c r="AZ10" s="439"/>
      <c r="BA10" s="439"/>
      <c r="BB10" s="439"/>
      <c r="BC10" s="439"/>
      <c r="BD10" s="439"/>
      <c r="BE10" s="439"/>
      <c r="BF10" s="439"/>
      <c r="BG10" s="439"/>
      <c r="BH10" s="439"/>
      <c r="BI10" s="439"/>
      <c r="BJ10" s="439"/>
      <c r="BK10" s="439"/>
      <c r="BL10" s="439"/>
      <c r="BM10" s="440"/>
      <c r="BN10" s="458">
        <v>140795</v>
      </c>
      <c r="BO10" s="459"/>
      <c r="BP10" s="459"/>
      <c r="BQ10" s="459"/>
      <c r="BR10" s="459"/>
      <c r="BS10" s="459"/>
      <c r="BT10" s="459"/>
      <c r="BU10" s="460"/>
      <c r="BV10" s="458">
        <v>377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11"/>
      <c r="L11" s="413" t="s">
        <v>122</v>
      </c>
      <c r="M11" s="414"/>
      <c r="N11" s="414"/>
      <c r="O11" s="414"/>
      <c r="P11" s="414"/>
      <c r="Q11" s="415"/>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7" t="s">
        <v>124</v>
      </c>
      <c r="AN11" s="432"/>
      <c r="AO11" s="432"/>
      <c r="AP11" s="432"/>
      <c r="AQ11" s="432"/>
      <c r="AR11" s="432"/>
      <c r="AS11" s="432"/>
      <c r="AT11" s="433"/>
      <c r="AU11" s="505" t="s">
        <v>93</v>
      </c>
      <c r="AV11" s="506"/>
      <c r="AW11" s="506"/>
      <c r="AX11" s="506"/>
      <c r="AY11" s="438" t="s">
        <v>125</v>
      </c>
      <c r="AZ11" s="439"/>
      <c r="BA11" s="439"/>
      <c r="BB11" s="439"/>
      <c r="BC11" s="439"/>
      <c r="BD11" s="439"/>
      <c r="BE11" s="439"/>
      <c r="BF11" s="439"/>
      <c r="BG11" s="439"/>
      <c r="BH11" s="439"/>
      <c r="BI11" s="439"/>
      <c r="BJ11" s="439"/>
      <c r="BK11" s="439"/>
      <c r="BL11" s="439"/>
      <c r="BM11" s="440"/>
      <c r="BN11" s="458">
        <v>3100</v>
      </c>
      <c r="BO11" s="459"/>
      <c r="BP11" s="459"/>
      <c r="BQ11" s="459"/>
      <c r="BR11" s="459"/>
      <c r="BS11" s="459"/>
      <c r="BT11" s="459"/>
      <c r="BU11" s="460"/>
      <c r="BV11" s="458">
        <v>0</v>
      </c>
      <c r="BW11" s="459"/>
      <c r="BX11" s="459"/>
      <c r="BY11" s="459"/>
      <c r="BZ11" s="459"/>
      <c r="CA11" s="459"/>
      <c r="CB11" s="459"/>
      <c r="CC11" s="460"/>
      <c r="CD11" s="467" t="s">
        <v>126</v>
      </c>
      <c r="CE11" s="412"/>
      <c r="CF11" s="412"/>
      <c r="CG11" s="412"/>
      <c r="CH11" s="412"/>
      <c r="CI11" s="412"/>
      <c r="CJ11" s="412"/>
      <c r="CK11" s="412"/>
      <c r="CL11" s="412"/>
      <c r="CM11" s="412"/>
      <c r="CN11" s="412"/>
      <c r="CO11" s="412"/>
      <c r="CP11" s="412"/>
      <c r="CQ11" s="412"/>
      <c r="CR11" s="412"/>
      <c r="CS11" s="468"/>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28647</v>
      </c>
      <c r="S12" s="577"/>
      <c r="T12" s="577"/>
      <c r="U12" s="577"/>
      <c r="V12" s="578"/>
      <c r="W12" s="579" t="s">
        <v>1</v>
      </c>
      <c r="X12" s="506"/>
      <c r="Y12" s="506"/>
      <c r="Z12" s="506"/>
      <c r="AA12" s="506"/>
      <c r="AB12" s="580"/>
      <c r="AC12" s="581" t="s">
        <v>131</v>
      </c>
      <c r="AD12" s="582"/>
      <c r="AE12" s="582"/>
      <c r="AF12" s="582"/>
      <c r="AG12" s="583"/>
      <c r="AH12" s="581" t="s">
        <v>132</v>
      </c>
      <c r="AI12" s="582"/>
      <c r="AJ12" s="582"/>
      <c r="AK12" s="582"/>
      <c r="AL12" s="584"/>
      <c r="AM12" s="517" t="s">
        <v>133</v>
      </c>
      <c r="AN12" s="432"/>
      <c r="AO12" s="432"/>
      <c r="AP12" s="432"/>
      <c r="AQ12" s="432"/>
      <c r="AR12" s="432"/>
      <c r="AS12" s="432"/>
      <c r="AT12" s="433"/>
      <c r="AU12" s="505" t="s">
        <v>114</v>
      </c>
      <c r="AV12" s="506"/>
      <c r="AW12" s="506"/>
      <c r="AX12" s="506"/>
      <c r="AY12" s="438" t="s">
        <v>134</v>
      </c>
      <c r="AZ12" s="439"/>
      <c r="BA12" s="439"/>
      <c r="BB12" s="439"/>
      <c r="BC12" s="439"/>
      <c r="BD12" s="439"/>
      <c r="BE12" s="439"/>
      <c r="BF12" s="439"/>
      <c r="BG12" s="439"/>
      <c r="BH12" s="439"/>
      <c r="BI12" s="439"/>
      <c r="BJ12" s="439"/>
      <c r="BK12" s="439"/>
      <c r="BL12" s="439"/>
      <c r="BM12" s="440"/>
      <c r="BN12" s="458">
        <v>0</v>
      </c>
      <c r="BO12" s="459"/>
      <c r="BP12" s="459"/>
      <c r="BQ12" s="459"/>
      <c r="BR12" s="459"/>
      <c r="BS12" s="459"/>
      <c r="BT12" s="459"/>
      <c r="BU12" s="460"/>
      <c r="BV12" s="458">
        <v>127667</v>
      </c>
      <c r="BW12" s="459"/>
      <c r="BX12" s="459"/>
      <c r="BY12" s="459"/>
      <c r="BZ12" s="459"/>
      <c r="CA12" s="459"/>
      <c r="CB12" s="459"/>
      <c r="CC12" s="460"/>
      <c r="CD12" s="467" t="s">
        <v>135</v>
      </c>
      <c r="CE12" s="412"/>
      <c r="CF12" s="412"/>
      <c r="CG12" s="412"/>
      <c r="CH12" s="412"/>
      <c r="CI12" s="412"/>
      <c r="CJ12" s="412"/>
      <c r="CK12" s="412"/>
      <c r="CL12" s="412"/>
      <c r="CM12" s="412"/>
      <c r="CN12" s="412"/>
      <c r="CO12" s="412"/>
      <c r="CP12" s="412"/>
      <c r="CQ12" s="412"/>
      <c r="CR12" s="412"/>
      <c r="CS12" s="468"/>
      <c r="CT12" s="561" t="s">
        <v>136</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8" t="s">
        <v>138</v>
      </c>
      <c r="N13" s="549"/>
      <c r="O13" s="549"/>
      <c r="P13" s="549"/>
      <c r="Q13" s="550"/>
      <c r="R13" s="551">
        <v>28340</v>
      </c>
      <c r="S13" s="552"/>
      <c r="T13" s="552"/>
      <c r="U13" s="552"/>
      <c r="V13" s="553"/>
      <c r="W13" s="539" t="s">
        <v>139</v>
      </c>
      <c r="X13" s="481"/>
      <c r="Y13" s="481"/>
      <c r="Z13" s="481"/>
      <c r="AA13" s="481"/>
      <c r="AB13" s="482"/>
      <c r="AC13" s="434">
        <v>353</v>
      </c>
      <c r="AD13" s="435"/>
      <c r="AE13" s="435"/>
      <c r="AF13" s="435"/>
      <c r="AG13" s="436"/>
      <c r="AH13" s="434">
        <v>379</v>
      </c>
      <c r="AI13" s="435"/>
      <c r="AJ13" s="435"/>
      <c r="AK13" s="435"/>
      <c r="AL13" s="437"/>
      <c r="AM13" s="517" t="s">
        <v>140</v>
      </c>
      <c r="AN13" s="432"/>
      <c r="AO13" s="432"/>
      <c r="AP13" s="432"/>
      <c r="AQ13" s="432"/>
      <c r="AR13" s="432"/>
      <c r="AS13" s="432"/>
      <c r="AT13" s="433"/>
      <c r="AU13" s="505" t="s">
        <v>141</v>
      </c>
      <c r="AV13" s="506"/>
      <c r="AW13" s="506"/>
      <c r="AX13" s="506"/>
      <c r="AY13" s="438" t="s">
        <v>142</v>
      </c>
      <c r="AZ13" s="439"/>
      <c r="BA13" s="439"/>
      <c r="BB13" s="439"/>
      <c r="BC13" s="439"/>
      <c r="BD13" s="439"/>
      <c r="BE13" s="439"/>
      <c r="BF13" s="439"/>
      <c r="BG13" s="439"/>
      <c r="BH13" s="439"/>
      <c r="BI13" s="439"/>
      <c r="BJ13" s="439"/>
      <c r="BK13" s="439"/>
      <c r="BL13" s="439"/>
      <c r="BM13" s="440"/>
      <c r="BN13" s="458">
        <v>339970</v>
      </c>
      <c r="BO13" s="459"/>
      <c r="BP13" s="459"/>
      <c r="BQ13" s="459"/>
      <c r="BR13" s="459"/>
      <c r="BS13" s="459"/>
      <c r="BT13" s="459"/>
      <c r="BU13" s="460"/>
      <c r="BV13" s="458">
        <v>-151194</v>
      </c>
      <c r="BW13" s="459"/>
      <c r="BX13" s="459"/>
      <c r="BY13" s="459"/>
      <c r="BZ13" s="459"/>
      <c r="CA13" s="459"/>
      <c r="CB13" s="459"/>
      <c r="CC13" s="460"/>
      <c r="CD13" s="467" t="s">
        <v>143</v>
      </c>
      <c r="CE13" s="412"/>
      <c r="CF13" s="412"/>
      <c r="CG13" s="412"/>
      <c r="CH13" s="412"/>
      <c r="CI13" s="412"/>
      <c r="CJ13" s="412"/>
      <c r="CK13" s="412"/>
      <c r="CL13" s="412"/>
      <c r="CM13" s="412"/>
      <c r="CN13" s="412"/>
      <c r="CO13" s="412"/>
      <c r="CP13" s="412"/>
      <c r="CQ13" s="412"/>
      <c r="CR13" s="412"/>
      <c r="CS13" s="468"/>
      <c r="CT13" s="428">
        <v>6.8</v>
      </c>
      <c r="CU13" s="429"/>
      <c r="CV13" s="429"/>
      <c r="CW13" s="429"/>
      <c r="CX13" s="429"/>
      <c r="CY13" s="429"/>
      <c r="CZ13" s="429"/>
      <c r="DA13" s="430"/>
      <c r="DB13" s="428">
        <v>6.9</v>
      </c>
      <c r="DC13" s="429"/>
      <c r="DD13" s="429"/>
      <c r="DE13" s="429"/>
      <c r="DF13" s="429"/>
      <c r="DG13" s="429"/>
      <c r="DH13" s="429"/>
      <c r="DI13" s="430"/>
    </row>
    <row r="14" spans="1:119" ht="18.75" customHeight="1" thickBot="1" x14ac:dyDescent="0.2">
      <c r="A14" s="178"/>
      <c r="B14" s="567"/>
      <c r="C14" s="568"/>
      <c r="D14" s="568"/>
      <c r="E14" s="568"/>
      <c r="F14" s="568"/>
      <c r="G14" s="568"/>
      <c r="H14" s="568"/>
      <c r="I14" s="568"/>
      <c r="J14" s="568"/>
      <c r="K14" s="569"/>
      <c r="L14" s="541" t="s">
        <v>144</v>
      </c>
      <c r="M14" s="585"/>
      <c r="N14" s="585"/>
      <c r="O14" s="585"/>
      <c r="P14" s="585"/>
      <c r="Q14" s="586"/>
      <c r="R14" s="551">
        <v>29075</v>
      </c>
      <c r="S14" s="552"/>
      <c r="T14" s="552"/>
      <c r="U14" s="552"/>
      <c r="V14" s="553"/>
      <c r="W14" s="554"/>
      <c r="X14" s="484"/>
      <c r="Y14" s="484"/>
      <c r="Z14" s="484"/>
      <c r="AA14" s="484"/>
      <c r="AB14" s="485"/>
      <c r="AC14" s="544">
        <v>2.6</v>
      </c>
      <c r="AD14" s="545"/>
      <c r="AE14" s="545"/>
      <c r="AF14" s="545"/>
      <c r="AG14" s="546"/>
      <c r="AH14" s="544">
        <v>2.5</v>
      </c>
      <c r="AI14" s="545"/>
      <c r="AJ14" s="545"/>
      <c r="AK14" s="545"/>
      <c r="AL14" s="547"/>
      <c r="AM14" s="517"/>
      <c r="AN14" s="432"/>
      <c r="AO14" s="432"/>
      <c r="AP14" s="432"/>
      <c r="AQ14" s="432"/>
      <c r="AR14" s="432"/>
      <c r="AS14" s="432"/>
      <c r="AT14" s="433"/>
      <c r="AU14" s="505"/>
      <c r="AV14" s="506"/>
      <c r="AW14" s="506"/>
      <c r="AX14" s="506"/>
      <c r="AY14" s="438"/>
      <c r="AZ14" s="439"/>
      <c r="BA14" s="439"/>
      <c r="BB14" s="439"/>
      <c r="BC14" s="439"/>
      <c r="BD14" s="439"/>
      <c r="BE14" s="439"/>
      <c r="BF14" s="439"/>
      <c r="BG14" s="439"/>
      <c r="BH14" s="439"/>
      <c r="BI14" s="439"/>
      <c r="BJ14" s="439"/>
      <c r="BK14" s="439"/>
      <c r="BL14" s="439"/>
      <c r="BM14" s="440"/>
      <c r="BN14" s="458"/>
      <c r="BO14" s="459"/>
      <c r="BP14" s="459"/>
      <c r="BQ14" s="459"/>
      <c r="BR14" s="459"/>
      <c r="BS14" s="459"/>
      <c r="BT14" s="459"/>
      <c r="BU14" s="460"/>
      <c r="BV14" s="458"/>
      <c r="BW14" s="459"/>
      <c r="BX14" s="459"/>
      <c r="BY14" s="459"/>
      <c r="BZ14" s="459"/>
      <c r="CA14" s="459"/>
      <c r="CB14" s="459"/>
      <c r="CC14" s="460"/>
      <c r="CD14" s="464" t="s">
        <v>145</v>
      </c>
      <c r="CE14" s="465"/>
      <c r="CF14" s="465"/>
      <c r="CG14" s="465"/>
      <c r="CH14" s="465"/>
      <c r="CI14" s="465"/>
      <c r="CJ14" s="465"/>
      <c r="CK14" s="465"/>
      <c r="CL14" s="465"/>
      <c r="CM14" s="465"/>
      <c r="CN14" s="465"/>
      <c r="CO14" s="465"/>
      <c r="CP14" s="465"/>
      <c r="CQ14" s="465"/>
      <c r="CR14" s="465"/>
      <c r="CS14" s="466"/>
      <c r="CT14" s="555">
        <v>30.6</v>
      </c>
      <c r="CU14" s="556"/>
      <c r="CV14" s="556"/>
      <c r="CW14" s="556"/>
      <c r="CX14" s="556"/>
      <c r="CY14" s="556"/>
      <c r="CZ14" s="556"/>
      <c r="DA14" s="557"/>
      <c r="DB14" s="555">
        <v>40.6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8" t="s">
        <v>138</v>
      </c>
      <c r="N15" s="549"/>
      <c r="O15" s="549"/>
      <c r="P15" s="549"/>
      <c r="Q15" s="550"/>
      <c r="R15" s="551">
        <v>28773</v>
      </c>
      <c r="S15" s="552"/>
      <c r="T15" s="552"/>
      <c r="U15" s="552"/>
      <c r="V15" s="553"/>
      <c r="W15" s="539" t="s">
        <v>146</v>
      </c>
      <c r="X15" s="481"/>
      <c r="Y15" s="481"/>
      <c r="Z15" s="481"/>
      <c r="AA15" s="481"/>
      <c r="AB15" s="482"/>
      <c r="AC15" s="434">
        <v>3827</v>
      </c>
      <c r="AD15" s="435"/>
      <c r="AE15" s="435"/>
      <c r="AF15" s="435"/>
      <c r="AG15" s="436"/>
      <c r="AH15" s="434">
        <v>4592</v>
      </c>
      <c r="AI15" s="435"/>
      <c r="AJ15" s="435"/>
      <c r="AK15" s="435"/>
      <c r="AL15" s="437"/>
      <c r="AM15" s="517"/>
      <c r="AN15" s="432"/>
      <c r="AO15" s="432"/>
      <c r="AP15" s="432"/>
      <c r="AQ15" s="432"/>
      <c r="AR15" s="432"/>
      <c r="AS15" s="432"/>
      <c r="AT15" s="433"/>
      <c r="AU15" s="505"/>
      <c r="AV15" s="506"/>
      <c r="AW15" s="506"/>
      <c r="AX15" s="506"/>
      <c r="AY15" s="450" t="s">
        <v>147</v>
      </c>
      <c r="AZ15" s="451"/>
      <c r="BA15" s="451"/>
      <c r="BB15" s="451"/>
      <c r="BC15" s="451"/>
      <c r="BD15" s="451"/>
      <c r="BE15" s="451"/>
      <c r="BF15" s="451"/>
      <c r="BG15" s="451"/>
      <c r="BH15" s="451"/>
      <c r="BI15" s="451"/>
      <c r="BJ15" s="451"/>
      <c r="BK15" s="451"/>
      <c r="BL15" s="451"/>
      <c r="BM15" s="452"/>
      <c r="BN15" s="453">
        <v>3301633</v>
      </c>
      <c r="BO15" s="454"/>
      <c r="BP15" s="454"/>
      <c r="BQ15" s="454"/>
      <c r="BR15" s="454"/>
      <c r="BS15" s="454"/>
      <c r="BT15" s="454"/>
      <c r="BU15" s="455"/>
      <c r="BV15" s="453">
        <v>3466178</v>
      </c>
      <c r="BW15" s="454"/>
      <c r="BX15" s="454"/>
      <c r="BY15" s="454"/>
      <c r="BZ15" s="454"/>
      <c r="CA15" s="454"/>
      <c r="CB15" s="454"/>
      <c r="CC15" s="455"/>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41" t="s">
        <v>149</v>
      </c>
      <c r="M16" s="542"/>
      <c r="N16" s="542"/>
      <c r="O16" s="542"/>
      <c r="P16" s="542"/>
      <c r="Q16" s="543"/>
      <c r="R16" s="536" t="s">
        <v>150</v>
      </c>
      <c r="S16" s="537"/>
      <c r="T16" s="537"/>
      <c r="U16" s="537"/>
      <c r="V16" s="538"/>
      <c r="W16" s="554"/>
      <c r="X16" s="484"/>
      <c r="Y16" s="484"/>
      <c r="Z16" s="484"/>
      <c r="AA16" s="484"/>
      <c r="AB16" s="485"/>
      <c r="AC16" s="544">
        <v>28.4</v>
      </c>
      <c r="AD16" s="545"/>
      <c r="AE16" s="545"/>
      <c r="AF16" s="545"/>
      <c r="AG16" s="546"/>
      <c r="AH16" s="544">
        <v>30.4</v>
      </c>
      <c r="AI16" s="545"/>
      <c r="AJ16" s="545"/>
      <c r="AK16" s="545"/>
      <c r="AL16" s="547"/>
      <c r="AM16" s="517"/>
      <c r="AN16" s="432"/>
      <c r="AO16" s="432"/>
      <c r="AP16" s="432"/>
      <c r="AQ16" s="432"/>
      <c r="AR16" s="432"/>
      <c r="AS16" s="432"/>
      <c r="AT16" s="433"/>
      <c r="AU16" s="505"/>
      <c r="AV16" s="506"/>
      <c r="AW16" s="506"/>
      <c r="AX16" s="506"/>
      <c r="AY16" s="438" t="s">
        <v>151</v>
      </c>
      <c r="AZ16" s="439"/>
      <c r="BA16" s="439"/>
      <c r="BB16" s="439"/>
      <c r="BC16" s="439"/>
      <c r="BD16" s="439"/>
      <c r="BE16" s="439"/>
      <c r="BF16" s="439"/>
      <c r="BG16" s="439"/>
      <c r="BH16" s="439"/>
      <c r="BI16" s="439"/>
      <c r="BJ16" s="439"/>
      <c r="BK16" s="439"/>
      <c r="BL16" s="439"/>
      <c r="BM16" s="440"/>
      <c r="BN16" s="458">
        <v>5570644</v>
      </c>
      <c r="BO16" s="459"/>
      <c r="BP16" s="459"/>
      <c r="BQ16" s="459"/>
      <c r="BR16" s="459"/>
      <c r="BS16" s="459"/>
      <c r="BT16" s="459"/>
      <c r="BU16" s="460"/>
      <c r="BV16" s="458">
        <v>5321097</v>
      </c>
      <c r="BW16" s="459"/>
      <c r="BX16" s="459"/>
      <c r="BY16" s="459"/>
      <c r="BZ16" s="459"/>
      <c r="CA16" s="459"/>
      <c r="CB16" s="459"/>
      <c r="CC16" s="460"/>
      <c r="CD16" s="191"/>
      <c r="CE16" s="456"/>
      <c r="CF16" s="456"/>
      <c r="CG16" s="456"/>
      <c r="CH16" s="456"/>
      <c r="CI16" s="456"/>
      <c r="CJ16" s="456"/>
      <c r="CK16" s="456"/>
      <c r="CL16" s="456"/>
      <c r="CM16" s="456"/>
      <c r="CN16" s="456"/>
      <c r="CO16" s="456"/>
      <c r="CP16" s="456"/>
      <c r="CQ16" s="456"/>
      <c r="CR16" s="456"/>
      <c r="CS16" s="457"/>
      <c r="CT16" s="428"/>
      <c r="CU16" s="429"/>
      <c r="CV16" s="429"/>
      <c r="CW16" s="429"/>
      <c r="CX16" s="429"/>
      <c r="CY16" s="429"/>
      <c r="CZ16" s="429"/>
      <c r="DA16" s="430"/>
      <c r="DB16" s="428"/>
      <c r="DC16" s="429"/>
      <c r="DD16" s="429"/>
      <c r="DE16" s="429"/>
      <c r="DF16" s="429"/>
      <c r="DG16" s="429"/>
      <c r="DH16" s="429"/>
      <c r="DI16" s="430"/>
    </row>
    <row r="17" spans="1:113" ht="18.75" customHeight="1" thickBot="1" x14ac:dyDescent="0.2">
      <c r="A17" s="178"/>
      <c r="B17" s="570"/>
      <c r="C17" s="571"/>
      <c r="D17" s="571"/>
      <c r="E17" s="571"/>
      <c r="F17" s="571"/>
      <c r="G17" s="571"/>
      <c r="H17" s="571"/>
      <c r="I17" s="571"/>
      <c r="J17" s="571"/>
      <c r="K17" s="572"/>
      <c r="L17" s="192"/>
      <c r="M17" s="533" t="s">
        <v>152</v>
      </c>
      <c r="N17" s="534"/>
      <c r="O17" s="534"/>
      <c r="P17" s="534"/>
      <c r="Q17" s="535"/>
      <c r="R17" s="536" t="s">
        <v>153</v>
      </c>
      <c r="S17" s="537"/>
      <c r="T17" s="537"/>
      <c r="U17" s="537"/>
      <c r="V17" s="538"/>
      <c r="W17" s="539" t="s">
        <v>154</v>
      </c>
      <c r="X17" s="481"/>
      <c r="Y17" s="481"/>
      <c r="Z17" s="481"/>
      <c r="AA17" s="481"/>
      <c r="AB17" s="482"/>
      <c r="AC17" s="434">
        <v>9287</v>
      </c>
      <c r="AD17" s="435"/>
      <c r="AE17" s="435"/>
      <c r="AF17" s="435"/>
      <c r="AG17" s="436"/>
      <c r="AH17" s="434">
        <v>10132</v>
      </c>
      <c r="AI17" s="435"/>
      <c r="AJ17" s="435"/>
      <c r="AK17" s="435"/>
      <c r="AL17" s="437"/>
      <c r="AM17" s="517"/>
      <c r="AN17" s="432"/>
      <c r="AO17" s="432"/>
      <c r="AP17" s="432"/>
      <c r="AQ17" s="432"/>
      <c r="AR17" s="432"/>
      <c r="AS17" s="432"/>
      <c r="AT17" s="433"/>
      <c r="AU17" s="505"/>
      <c r="AV17" s="506"/>
      <c r="AW17" s="506"/>
      <c r="AX17" s="506"/>
      <c r="AY17" s="438" t="s">
        <v>155</v>
      </c>
      <c r="AZ17" s="439"/>
      <c r="BA17" s="439"/>
      <c r="BB17" s="439"/>
      <c r="BC17" s="439"/>
      <c r="BD17" s="439"/>
      <c r="BE17" s="439"/>
      <c r="BF17" s="439"/>
      <c r="BG17" s="439"/>
      <c r="BH17" s="439"/>
      <c r="BI17" s="439"/>
      <c r="BJ17" s="439"/>
      <c r="BK17" s="439"/>
      <c r="BL17" s="439"/>
      <c r="BM17" s="440"/>
      <c r="BN17" s="458">
        <v>4143867</v>
      </c>
      <c r="BO17" s="459"/>
      <c r="BP17" s="459"/>
      <c r="BQ17" s="459"/>
      <c r="BR17" s="459"/>
      <c r="BS17" s="459"/>
      <c r="BT17" s="459"/>
      <c r="BU17" s="460"/>
      <c r="BV17" s="458">
        <v>4366887</v>
      </c>
      <c r="BW17" s="459"/>
      <c r="BX17" s="459"/>
      <c r="BY17" s="459"/>
      <c r="BZ17" s="459"/>
      <c r="CA17" s="459"/>
      <c r="CB17" s="459"/>
      <c r="CC17" s="460"/>
      <c r="CD17" s="191"/>
      <c r="CE17" s="456"/>
      <c r="CF17" s="456"/>
      <c r="CG17" s="456"/>
      <c r="CH17" s="456"/>
      <c r="CI17" s="456"/>
      <c r="CJ17" s="456"/>
      <c r="CK17" s="456"/>
      <c r="CL17" s="456"/>
      <c r="CM17" s="456"/>
      <c r="CN17" s="456"/>
      <c r="CO17" s="456"/>
      <c r="CP17" s="456"/>
      <c r="CQ17" s="456"/>
      <c r="CR17" s="456"/>
      <c r="CS17" s="457"/>
      <c r="CT17" s="428"/>
      <c r="CU17" s="429"/>
      <c r="CV17" s="429"/>
      <c r="CW17" s="429"/>
      <c r="CX17" s="429"/>
      <c r="CY17" s="429"/>
      <c r="CZ17" s="429"/>
      <c r="DA17" s="430"/>
      <c r="DB17" s="428"/>
      <c r="DC17" s="429"/>
      <c r="DD17" s="429"/>
      <c r="DE17" s="429"/>
      <c r="DF17" s="429"/>
      <c r="DG17" s="429"/>
      <c r="DH17" s="429"/>
      <c r="DI17" s="430"/>
    </row>
    <row r="18" spans="1:113" ht="18.75" customHeight="1" thickBot="1" x14ac:dyDescent="0.2">
      <c r="A18" s="178"/>
      <c r="B18" s="510" t="s">
        <v>156</v>
      </c>
      <c r="C18" s="511"/>
      <c r="D18" s="511"/>
      <c r="E18" s="512"/>
      <c r="F18" s="512"/>
      <c r="G18" s="512"/>
      <c r="H18" s="512"/>
      <c r="I18" s="512"/>
      <c r="J18" s="512"/>
      <c r="K18" s="512"/>
      <c r="L18" s="513">
        <v>60.36</v>
      </c>
      <c r="M18" s="513"/>
      <c r="N18" s="513"/>
      <c r="O18" s="513"/>
      <c r="P18" s="513"/>
      <c r="Q18" s="513"/>
      <c r="R18" s="514"/>
      <c r="S18" s="514"/>
      <c r="T18" s="514"/>
      <c r="U18" s="514"/>
      <c r="V18" s="515"/>
      <c r="W18" s="529"/>
      <c r="X18" s="530"/>
      <c r="Y18" s="530"/>
      <c r="Z18" s="530"/>
      <c r="AA18" s="530"/>
      <c r="AB18" s="540"/>
      <c r="AC18" s="422">
        <v>69</v>
      </c>
      <c r="AD18" s="423"/>
      <c r="AE18" s="423"/>
      <c r="AF18" s="423"/>
      <c r="AG18" s="516"/>
      <c r="AH18" s="422">
        <v>67.099999999999994</v>
      </c>
      <c r="AI18" s="423"/>
      <c r="AJ18" s="423"/>
      <c r="AK18" s="423"/>
      <c r="AL18" s="424"/>
      <c r="AM18" s="517"/>
      <c r="AN18" s="432"/>
      <c r="AO18" s="432"/>
      <c r="AP18" s="432"/>
      <c r="AQ18" s="432"/>
      <c r="AR18" s="432"/>
      <c r="AS18" s="432"/>
      <c r="AT18" s="433"/>
      <c r="AU18" s="505"/>
      <c r="AV18" s="506"/>
      <c r="AW18" s="506"/>
      <c r="AX18" s="506"/>
      <c r="AY18" s="438" t="s">
        <v>157</v>
      </c>
      <c r="AZ18" s="439"/>
      <c r="BA18" s="439"/>
      <c r="BB18" s="439"/>
      <c r="BC18" s="439"/>
      <c r="BD18" s="439"/>
      <c r="BE18" s="439"/>
      <c r="BF18" s="439"/>
      <c r="BG18" s="439"/>
      <c r="BH18" s="439"/>
      <c r="BI18" s="439"/>
      <c r="BJ18" s="439"/>
      <c r="BK18" s="439"/>
      <c r="BL18" s="439"/>
      <c r="BM18" s="440"/>
      <c r="BN18" s="458">
        <v>5975310</v>
      </c>
      <c r="BO18" s="459"/>
      <c r="BP18" s="459"/>
      <c r="BQ18" s="459"/>
      <c r="BR18" s="459"/>
      <c r="BS18" s="459"/>
      <c r="BT18" s="459"/>
      <c r="BU18" s="460"/>
      <c r="BV18" s="458">
        <v>5907030</v>
      </c>
      <c r="BW18" s="459"/>
      <c r="BX18" s="459"/>
      <c r="BY18" s="459"/>
      <c r="BZ18" s="459"/>
      <c r="CA18" s="459"/>
      <c r="CB18" s="459"/>
      <c r="CC18" s="460"/>
      <c r="CD18" s="191"/>
      <c r="CE18" s="456"/>
      <c r="CF18" s="456"/>
      <c r="CG18" s="456"/>
      <c r="CH18" s="456"/>
      <c r="CI18" s="456"/>
      <c r="CJ18" s="456"/>
      <c r="CK18" s="456"/>
      <c r="CL18" s="456"/>
      <c r="CM18" s="456"/>
      <c r="CN18" s="456"/>
      <c r="CO18" s="456"/>
      <c r="CP18" s="456"/>
      <c r="CQ18" s="456"/>
      <c r="CR18" s="456"/>
      <c r="CS18" s="457"/>
      <c r="CT18" s="428"/>
      <c r="CU18" s="429"/>
      <c r="CV18" s="429"/>
      <c r="CW18" s="429"/>
      <c r="CX18" s="429"/>
      <c r="CY18" s="429"/>
      <c r="CZ18" s="429"/>
      <c r="DA18" s="430"/>
      <c r="DB18" s="428"/>
      <c r="DC18" s="429"/>
      <c r="DD18" s="429"/>
      <c r="DE18" s="429"/>
      <c r="DF18" s="429"/>
      <c r="DG18" s="429"/>
      <c r="DH18" s="429"/>
      <c r="DI18" s="430"/>
    </row>
    <row r="19" spans="1:113" ht="18.75" customHeight="1" thickBot="1" x14ac:dyDescent="0.2">
      <c r="A19" s="178"/>
      <c r="B19" s="510" t="s">
        <v>158</v>
      </c>
      <c r="C19" s="511"/>
      <c r="D19" s="511"/>
      <c r="E19" s="512"/>
      <c r="F19" s="512"/>
      <c r="G19" s="512"/>
      <c r="H19" s="512"/>
      <c r="I19" s="512"/>
      <c r="J19" s="512"/>
      <c r="K19" s="512"/>
      <c r="L19" s="518">
        <v>473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32"/>
      <c r="AM19" s="517"/>
      <c r="AN19" s="432"/>
      <c r="AO19" s="432"/>
      <c r="AP19" s="432"/>
      <c r="AQ19" s="432"/>
      <c r="AR19" s="432"/>
      <c r="AS19" s="432"/>
      <c r="AT19" s="433"/>
      <c r="AU19" s="505"/>
      <c r="AV19" s="506"/>
      <c r="AW19" s="506"/>
      <c r="AX19" s="506"/>
      <c r="AY19" s="438" t="s">
        <v>159</v>
      </c>
      <c r="AZ19" s="439"/>
      <c r="BA19" s="439"/>
      <c r="BB19" s="439"/>
      <c r="BC19" s="439"/>
      <c r="BD19" s="439"/>
      <c r="BE19" s="439"/>
      <c r="BF19" s="439"/>
      <c r="BG19" s="439"/>
      <c r="BH19" s="439"/>
      <c r="BI19" s="439"/>
      <c r="BJ19" s="439"/>
      <c r="BK19" s="439"/>
      <c r="BL19" s="439"/>
      <c r="BM19" s="440"/>
      <c r="BN19" s="458">
        <v>7698020</v>
      </c>
      <c r="BO19" s="459"/>
      <c r="BP19" s="459"/>
      <c r="BQ19" s="459"/>
      <c r="BR19" s="459"/>
      <c r="BS19" s="459"/>
      <c r="BT19" s="459"/>
      <c r="BU19" s="460"/>
      <c r="BV19" s="458">
        <v>7613036</v>
      </c>
      <c r="BW19" s="459"/>
      <c r="BX19" s="459"/>
      <c r="BY19" s="459"/>
      <c r="BZ19" s="459"/>
      <c r="CA19" s="459"/>
      <c r="CB19" s="459"/>
      <c r="CC19" s="460"/>
      <c r="CD19" s="191"/>
      <c r="CE19" s="456"/>
      <c r="CF19" s="456"/>
      <c r="CG19" s="456"/>
      <c r="CH19" s="456"/>
      <c r="CI19" s="456"/>
      <c r="CJ19" s="456"/>
      <c r="CK19" s="456"/>
      <c r="CL19" s="456"/>
      <c r="CM19" s="456"/>
      <c r="CN19" s="456"/>
      <c r="CO19" s="456"/>
      <c r="CP19" s="456"/>
      <c r="CQ19" s="456"/>
      <c r="CR19" s="456"/>
      <c r="CS19" s="457"/>
      <c r="CT19" s="428"/>
      <c r="CU19" s="429"/>
      <c r="CV19" s="429"/>
      <c r="CW19" s="429"/>
      <c r="CX19" s="429"/>
      <c r="CY19" s="429"/>
      <c r="CZ19" s="429"/>
      <c r="DA19" s="430"/>
      <c r="DB19" s="428"/>
      <c r="DC19" s="429"/>
      <c r="DD19" s="429"/>
      <c r="DE19" s="429"/>
      <c r="DF19" s="429"/>
      <c r="DG19" s="429"/>
      <c r="DH19" s="429"/>
      <c r="DI19" s="430"/>
    </row>
    <row r="20" spans="1:113" ht="18.75" customHeight="1" thickBot="1" x14ac:dyDescent="0.2">
      <c r="A20" s="178"/>
      <c r="B20" s="510" t="s">
        <v>160</v>
      </c>
      <c r="C20" s="511"/>
      <c r="D20" s="511"/>
      <c r="E20" s="512"/>
      <c r="F20" s="512"/>
      <c r="G20" s="512"/>
      <c r="H20" s="512"/>
      <c r="I20" s="512"/>
      <c r="J20" s="512"/>
      <c r="K20" s="512"/>
      <c r="L20" s="518">
        <v>11781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14"/>
      <c r="AO20" s="414"/>
      <c r="AP20" s="414"/>
      <c r="AQ20" s="414"/>
      <c r="AR20" s="414"/>
      <c r="AS20" s="414"/>
      <c r="AT20" s="415"/>
      <c r="AU20" s="524"/>
      <c r="AV20" s="525"/>
      <c r="AW20" s="525"/>
      <c r="AX20" s="526"/>
      <c r="AY20" s="438"/>
      <c r="AZ20" s="439"/>
      <c r="BA20" s="439"/>
      <c r="BB20" s="439"/>
      <c r="BC20" s="439"/>
      <c r="BD20" s="439"/>
      <c r="BE20" s="439"/>
      <c r="BF20" s="439"/>
      <c r="BG20" s="439"/>
      <c r="BH20" s="439"/>
      <c r="BI20" s="439"/>
      <c r="BJ20" s="439"/>
      <c r="BK20" s="439"/>
      <c r="BL20" s="439"/>
      <c r="BM20" s="440"/>
      <c r="BN20" s="458"/>
      <c r="BO20" s="459"/>
      <c r="BP20" s="459"/>
      <c r="BQ20" s="459"/>
      <c r="BR20" s="459"/>
      <c r="BS20" s="459"/>
      <c r="BT20" s="459"/>
      <c r="BU20" s="460"/>
      <c r="BV20" s="458"/>
      <c r="BW20" s="459"/>
      <c r="BX20" s="459"/>
      <c r="BY20" s="459"/>
      <c r="BZ20" s="459"/>
      <c r="CA20" s="459"/>
      <c r="CB20" s="459"/>
      <c r="CC20" s="460"/>
      <c r="CD20" s="191"/>
      <c r="CE20" s="456"/>
      <c r="CF20" s="456"/>
      <c r="CG20" s="456"/>
      <c r="CH20" s="456"/>
      <c r="CI20" s="456"/>
      <c r="CJ20" s="456"/>
      <c r="CK20" s="456"/>
      <c r="CL20" s="456"/>
      <c r="CM20" s="456"/>
      <c r="CN20" s="456"/>
      <c r="CO20" s="456"/>
      <c r="CP20" s="456"/>
      <c r="CQ20" s="456"/>
      <c r="CR20" s="456"/>
      <c r="CS20" s="457"/>
      <c r="CT20" s="428"/>
      <c r="CU20" s="429"/>
      <c r="CV20" s="429"/>
      <c r="CW20" s="429"/>
      <c r="CX20" s="429"/>
      <c r="CY20" s="429"/>
      <c r="CZ20" s="429"/>
      <c r="DA20" s="430"/>
      <c r="DB20" s="428"/>
      <c r="DC20" s="429"/>
      <c r="DD20" s="429"/>
      <c r="DE20" s="429"/>
      <c r="DF20" s="429"/>
      <c r="DG20" s="429"/>
      <c r="DH20" s="429"/>
      <c r="DI20" s="430"/>
    </row>
    <row r="21" spans="1:113" ht="18.75" customHeight="1" thickBot="1" x14ac:dyDescent="0.2">
      <c r="A21" s="178"/>
      <c r="B21" s="507" t="s">
        <v>161</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25"/>
      <c r="AZ21" s="426"/>
      <c r="BA21" s="426"/>
      <c r="BB21" s="426"/>
      <c r="BC21" s="426"/>
      <c r="BD21" s="426"/>
      <c r="BE21" s="426"/>
      <c r="BF21" s="426"/>
      <c r="BG21" s="426"/>
      <c r="BH21" s="426"/>
      <c r="BI21" s="426"/>
      <c r="BJ21" s="426"/>
      <c r="BK21" s="426"/>
      <c r="BL21" s="426"/>
      <c r="BM21" s="427"/>
      <c r="BN21" s="461"/>
      <c r="BO21" s="462"/>
      <c r="BP21" s="462"/>
      <c r="BQ21" s="462"/>
      <c r="BR21" s="462"/>
      <c r="BS21" s="462"/>
      <c r="BT21" s="462"/>
      <c r="BU21" s="463"/>
      <c r="BV21" s="461"/>
      <c r="BW21" s="462"/>
      <c r="BX21" s="462"/>
      <c r="BY21" s="462"/>
      <c r="BZ21" s="462"/>
      <c r="CA21" s="462"/>
      <c r="CB21" s="462"/>
      <c r="CC21" s="463"/>
      <c r="CD21" s="191"/>
      <c r="CE21" s="456"/>
      <c r="CF21" s="456"/>
      <c r="CG21" s="456"/>
      <c r="CH21" s="456"/>
      <c r="CI21" s="456"/>
      <c r="CJ21" s="456"/>
      <c r="CK21" s="456"/>
      <c r="CL21" s="456"/>
      <c r="CM21" s="456"/>
      <c r="CN21" s="456"/>
      <c r="CO21" s="456"/>
      <c r="CP21" s="456"/>
      <c r="CQ21" s="456"/>
      <c r="CR21" s="456"/>
      <c r="CS21" s="457"/>
      <c r="CT21" s="428"/>
      <c r="CU21" s="429"/>
      <c r="CV21" s="429"/>
      <c r="CW21" s="429"/>
      <c r="CX21" s="429"/>
      <c r="CY21" s="429"/>
      <c r="CZ21" s="429"/>
      <c r="DA21" s="430"/>
      <c r="DB21" s="428"/>
      <c r="DC21" s="429"/>
      <c r="DD21" s="429"/>
      <c r="DE21" s="429"/>
      <c r="DF21" s="429"/>
      <c r="DG21" s="429"/>
      <c r="DH21" s="429"/>
      <c r="DI21" s="430"/>
    </row>
    <row r="22" spans="1:113" ht="18.75" customHeight="1" x14ac:dyDescent="0.15">
      <c r="A22" s="178"/>
      <c r="B22" s="471" t="s">
        <v>162</v>
      </c>
      <c r="C22" s="472"/>
      <c r="D22" s="473"/>
      <c r="E22" s="480" t="s">
        <v>1</v>
      </c>
      <c r="F22" s="481"/>
      <c r="G22" s="481"/>
      <c r="H22" s="481"/>
      <c r="I22" s="481"/>
      <c r="J22" s="481"/>
      <c r="K22" s="482"/>
      <c r="L22" s="480" t="s">
        <v>163</v>
      </c>
      <c r="M22" s="481"/>
      <c r="N22" s="481"/>
      <c r="O22" s="481"/>
      <c r="P22" s="482"/>
      <c r="Q22" s="486" t="s">
        <v>164</v>
      </c>
      <c r="R22" s="487"/>
      <c r="S22" s="487"/>
      <c r="T22" s="487"/>
      <c r="U22" s="487"/>
      <c r="V22" s="488"/>
      <c r="W22" s="492" t="s">
        <v>165</v>
      </c>
      <c r="X22" s="472"/>
      <c r="Y22" s="473"/>
      <c r="Z22" s="480" t="s">
        <v>1</v>
      </c>
      <c r="AA22" s="481"/>
      <c r="AB22" s="481"/>
      <c r="AC22" s="481"/>
      <c r="AD22" s="481"/>
      <c r="AE22" s="481"/>
      <c r="AF22" s="481"/>
      <c r="AG22" s="482"/>
      <c r="AH22" s="497" t="s">
        <v>166</v>
      </c>
      <c r="AI22" s="481"/>
      <c r="AJ22" s="481"/>
      <c r="AK22" s="481"/>
      <c r="AL22" s="482"/>
      <c r="AM22" s="497" t="s">
        <v>167</v>
      </c>
      <c r="AN22" s="498"/>
      <c r="AO22" s="498"/>
      <c r="AP22" s="498"/>
      <c r="AQ22" s="498"/>
      <c r="AR22" s="499"/>
      <c r="AS22" s="486" t="s">
        <v>164</v>
      </c>
      <c r="AT22" s="487"/>
      <c r="AU22" s="487"/>
      <c r="AV22" s="487"/>
      <c r="AW22" s="487"/>
      <c r="AX22" s="503"/>
      <c r="AY22" s="450" t="s">
        <v>168</v>
      </c>
      <c r="AZ22" s="451"/>
      <c r="BA22" s="451"/>
      <c r="BB22" s="451"/>
      <c r="BC22" s="451"/>
      <c r="BD22" s="451"/>
      <c r="BE22" s="451"/>
      <c r="BF22" s="451"/>
      <c r="BG22" s="451"/>
      <c r="BH22" s="451"/>
      <c r="BI22" s="451"/>
      <c r="BJ22" s="451"/>
      <c r="BK22" s="451"/>
      <c r="BL22" s="451"/>
      <c r="BM22" s="452"/>
      <c r="BN22" s="453">
        <v>8672535</v>
      </c>
      <c r="BO22" s="454"/>
      <c r="BP22" s="454"/>
      <c r="BQ22" s="454"/>
      <c r="BR22" s="454"/>
      <c r="BS22" s="454"/>
      <c r="BT22" s="454"/>
      <c r="BU22" s="455"/>
      <c r="BV22" s="453">
        <v>9121823</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8"/>
      <c r="CU22" s="429"/>
      <c r="CV22" s="429"/>
      <c r="CW22" s="429"/>
      <c r="CX22" s="429"/>
      <c r="CY22" s="429"/>
      <c r="CZ22" s="429"/>
      <c r="DA22" s="430"/>
      <c r="DB22" s="428"/>
      <c r="DC22" s="429"/>
      <c r="DD22" s="429"/>
      <c r="DE22" s="429"/>
      <c r="DF22" s="429"/>
      <c r="DG22" s="429"/>
      <c r="DH22" s="429"/>
      <c r="DI22" s="430"/>
    </row>
    <row r="23" spans="1:113" ht="18.75" customHeight="1" x14ac:dyDescent="0.15">
      <c r="A23" s="178"/>
      <c r="B23" s="474"/>
      <c r="C23" s="475"/>
      <c r="D23" s="476"/>
      <c r="E23" s="483"/>
      <c r="F23" s="484"/>
      <c r="G23" s="484"/>
      <c r="H23" s="484"/>
      <c r="I23" s="484"/>
      <c r="J23" s="484"/>
      <c r="K23" s="485"/>
      <c r="L23" s="483"/>
      <c r="M23" s="484"/>
      <c r="N23" s="484"/>
      <c r="O23" s="484"/>
      <c r="P23" s="485"/>
      <c r="Q23" s="489"/>
      <c r="R23" s="490"/>
      <c r="S23" s="490"/>
      <c r="T23" s="490"/>
      <c r="U23" s="490"/>
      <c r="V23" s="491"/>
      <c r="W23" s="493"/>
      <c r="X23" s="475"/>
      <c r="Y23" s="476"/>
      <c r="Z23" s="483"/>
      <c r="AA23" s="484"/>
      <c r="AB23" s="484"/>
      <c r="AC23" s="484"/>
      <c r="AD23" s="484"/>
      <c r="AE23" s="484"/>
      <c r="AF23" s="484"/>
      <c r="AG23" s="485"/>
      <c r="AH23" s="483"/>
      <c r="AI23" s="484"/>
      <c r="AJ23" s="484"/>
      <c r="AK23" s="484"/>
      <c r="AL23" s="485"/>
      <c r="AM23" s="500"/>
      <c r="AN23" s="501"/>
      <c r="AO23" s="501"/>
      <c r="AP23" s="501"/>
      <c r="AQ23" s="501"/>
      <c r="AR23" s="502"/>
      <c r="AS23" s="489"/>
      <c r="AT23" s="490"/>
      <c r="AU23" s="490"/>
      <c r="AV23" s="490"/>
      <c r="AW23" s="490"/>
      <c r="AX23" s="504"/>
      <c r="AY23" s="438" t="s">
        <v>169</v>
      </c>
      <c r="AZ23" s="439"/>
      <c r="BA23" s="439"/>
      <c r="BB23" s="439"/>
      <c r="BC23" s="439"/>
      <c r="BD23" s="439"/>
      <c r="BE23" s="439"/>
      <c r="BF23" s="439"/>
      <c r="BG23" s="439"/>
      <c r="BH23" s="439"/>
      <c r="BI23" s="439"/>
      <c r="BJ23" s="439"/>
      <c r="BK23" s="439"/>
      <c r="BL23" s="439"/>
      <c r="BM23" s="440"/>
      <c r="BN23" s="458">
        <v>4279698</v>
      </c>
      <c r="BO23" s="459"/>
      <c r="BP23" s="459"/>
      <c r="BQ23" s="459"/>
      <c r="BR23" s="459"/>
      <c r="BS23" s="459"/>
      <c r="BT23" s="459"/>
      <c r="BU23" s="460"/>
      <c r="BV23" s="458">
        <v>4261855</v>
      </c>
      <c r="BW23" s="459"/>
      <c r="BX23" s="459"/>
      <c r="BY23" s="459"/>
      <c r="BZ23" s="459"/>
      <c r="CA23" s="459"/>
      <c r="CB23" s="459"/>
      <c r="CC23" s="460"/>
      <c r="CD23" s="191"/>
      <c r="CE23" s="456"/>
      <c r="CF23" s="456"/>
      <c r="CG23" s="456"/>
      <c r="CH23" s="456"/>
      <c r="CI23" s="456"/>
      <c r="CJ23" s="456"/>
      <c r="CK23" s="456"/>
      <c r="CL23" s="456"/>
      <c r="CM23" s="456"/>
      <c r="CN23" s="456"/>
      <c r="CO23" s="456"/>
      <c r="CP23" s="456"/>
      <c r="CQ23" s="456"/>
      <c r="CR23" s="456"/>
      <c r="CS23" s="457"/>
      <c r="CT23" s="428"/>
      <c r="CU23" s="429"/>
      <c r="CV23" s="429"/>
      <c r="CW23" s="429"/>
      <c r="CX23" s="429"/>
      <c r="CY23" s="429"/>
      <c r="CZ23" s="429"/>
      <c r="DA23" s="430"/>
      <c r="DB23" s="428"/>
      <c r="DC23" s="429"/>
      <c r="DD23" s="429"/>
      <c r="DE23" s="429"/>
      <c r="DF23" s="429"/>
      <c r="DG23" s="429"/>
      <c r="DH23" s="429"/>
      <c r="DI23" s="430"/>
    </row>
    <row r="24" spans="1:113" ht="18.75" customHeight="1" thickBot="1" x14ac:dyDescent="0.2">
      <c r="A24" s="178"/>
      <c r="B24" s="474"/>
      <c r="C24" s="475"/>
      <c r="D24" s="476"/>
      <c r="E24" s="431" t="s">
        <v>170</v>
      </c>
      <c r="F24" s="432"/>
      <c r="G24" s="432"/>
      <c r="H24" s="432"/>
      <c r="I24" s="432"/>
      <c r="J24" s="432"/>
      <c r="K24" s="433"/>
      <c r="L24" s="434">
        <v>1</v>
      </c>
      <c r="M24" s="435"/>
      <c r="N24" s="435"/>
      <c r="O24" s="435"/>
      <c r="P24" s="436"/>
      <c r="Q24" s="434">
        <v>7200</v>
      </c>
      <c r="R24" s="435"/>
      <c r="S24" s="435"/>
      <c r="T24" s="435"/>
      <c r="U24" s="435"/>
      <c r="V24" s="436"/>
      <c r="W24" s="493"/>
      <c r="X24" s="475"/>
      <c r="Y24" s="476"/>
      <c r="Z24" s="431" t="s">
        <v>171</v>
      </c>
      <c r="AA24" s="432"/>
      <c r="AB24" s="432"/>
      <c r="AC24" s="432"/>
      <c r="AD24" s="432"/>
      <c r="AE24" s="432"/>
      <c r="AF24" s="432"/>
      <c r="AG24" s="433"/>
      <c r="AH24" s="434">
        <v>213</v>
      </c>
      <c r="AI24" s="435"/>
      <c r="AJ24" s="435"/>
      <c r="AK24" s="435"/>
      <c r="AL24" s="436"/>
      <c r="AM24" s="434">
        <v>679257</v>
      </c>
      <c r="AN24" s="435"/>
      <c r="AO24" s="435"/>
      <c r="AP24" s="435"/>
      <c r="AQ24" s="435"/>
      <c r="AR24" s="436"/>
      <c r="AS24" s="434">
        <v>3189</v>
      </c>
      <c r="AT24" s="435"/>
      <c r="AU24" s="435"/>
      <c r="AV24" s="435"/>
      <c r="AW24" s="435"/>
      <c r="AX24" s="437"/>
      <c r="AY24" s="425" t="s">
        <v>172</v>
      </c>
      <c r="AZ24" s="426"/>
      <c r="BA24" s="426"/>
      <c r="BB24" s="426"/>
      <c r="BC24" s="426"/>
      <c r="BD24" s="426"/>
      <c r="BE24" s="426"/>
      <c r="BF24" s="426"/>
      <c r="BG24" s="426"/>
      <c r="BH24" s="426"/>
      <c r="BI24" s="426"/>
      <c r="BJ24" s="426"/>
      <c r="BK24" s="426"/>
      <c r="BL24" s="426"/>
      <c r="BM24" s="427"/>
      <c r="BN24" s="458">
        <v>3060853</v>
      </c>
      <c r="BO24" s="459"/>
      <c r="BP24" s="459"/>
      <c r="BQ24" s="459"/>
      <c r="BR24" s="459"/>
      <c r="BS24" s="459"/>
      <c r="BT24" s="459"/>
      <c r="BU24" s="460"/>
      <c r="BV24" s="458">
        <v>3404654</v>
      </c>
      <c r="BW24" s="459"/>
      <c r="BX24" s="459"/>
      <c r="BY24" s="459"/>
      <c r="BZ24" s="459"/>
      <c r="CA24" s="459"/>
      <c r="CB24" s="459"/>
      <c r="CC24" s="460"/>
      <c r="CD24" s="191"/>
      <c r="CE24" s="456"/>
      <c r="CF24" s="456"/>
      <c r="CG24" s="456"/>
      <c r="CH24" s="456"/>
      <c r="CI24" s="456"/>
      <c r="CJ24" s="456"/>
      <c r="CK24" s="456"/>
      <c r="CL24" s="456"/>
      <c r="CM24" s="456"/>
      <c r="CN24" s="456"/>
      <c r="CO24" s="456"/>
      <c r="CP24" s="456"/>
      <c r="CQ24" s="456"/>
      <c r="CR24" s="456"/>
      <c r="CS24" s="457"/>
      <c r="CT24" s="428"/>
      <c r="CU24" s="429"/>
      <c r="CV24" s="429"/>
      <c r="CW24" s="429"/>
      <c r="CX24" s="429"/>
      <c r="CY24" s="429"/>
      <c r="CZ24" s="429"/>
      <c r="DA24" s="430"/>
      <c r="DB24" s="428"/>
      <c r="DC24" s="429"/>
      <c r="DD24" s="429"/>
      <c r="DE24" s="429"/>
      <c r="DF24" s="429"/>
      <c r="DG24" s="429"/>
      <c r="DH24" s="429"/>
      <c r="DI24" s="430"/>
    </row>
    <row r="25" spans="1:113" ht="18.75" customHeight="1" x14ac:dyDescent="0.15">
      <c r="A25" s="178"/>
      <c r="B25" s="474"/>
      <c r="C25" s="475"/>
      <c r="D25" s="476"/>
      <c r="E25" s="431" t="s">
        <v>173</v>
      </c>
      <c r="F25" s="432"/>
      <c r="G25" s="432"/>
      <c r="H25" s="432"/>
      <c r="I25" s="432"/>
      <c r="J25" s="432"/>
      <c r="K25" s="433"/>
      <c r="L25" s="434">
        <v>1</v>
      </c>
      <c r="M25" s="435"/>
      <c r="N25" s="435"/>
      <c r="O25" s="435"/>
      <c r="P25" s="436"/>
      <c r="Q25" s="434">
        <v>6300</v>
      </c>
      <c r="R25" s="435"/>
      <c r="S25" s="435"/>
      <c r="T25" s="435"/>
      <c r="U25" s="435"/>
      <c r="V25" s="436"/>
      <c r="W25" s="493"/>
      <c r="X25" s="475"/>
      <c r="Y25" s="476"/>
      <c r="Z25" s="431" t="s">
        <v>174</v>
      </c>
      <c r="AA25" s="432"/>
      <c r="AB25" s="432"/>
      <c r="AC25" s="432"/>
      <c r="AD25" s="432"/>
      <c r="AE25" s="432"/>
      <c r="AF25" s="432"/>
      <c r="AG25" s="433"/>
      <c r="AH25" s="434" t="s">
        <v>136</v>
      </c>
      <c r="AI25" s="435"/>
      <c r="AJ25" s="435"/>
      <c r="AK25" s="435"/>
      <c r="AL25" s="436"/>
      <c r="AM25" s="434" t="s">
        <v>136</v>
      </c>
      <c r="AN25" s="435"/>
      <c r="AO25" s="435"/>
      <c r="AP25" s="435"/>
      <c r="AQ25" s="435"/>
      <c r="AR25" s="436"/>
      <c r="AS25" s="434" t="s">
        <v>127</v>
      </c>
      <c r="AT25" s="435"/>
      <c r="AU25" s="435"/>
      <c r="AV25" s="435"/>
      <c r="AW25" s="435"/>
      <c r="AX25" s="437"/>
      <c r="AY25" s="450" t="s">
        <v>175</v>
      </c>
      <c r="AZ25" s="451"/>
      <c r="BA25" s="451"/>
      <c r="BB25" s="451"/>
      <c r="BC25" s="451"/>
      <c r="BD25" s="451"/>
      <c r="BE25" s="451"/>
      <c r="BF25" s="451"/>
      <c r="BG25" s="451"/>
      <c r="BH25" s="451"/>
      <c r="BI25" s="451"/>
      <c r="BJ25" s="451"/>
      <c r="BK25" s="451"/>
      <c r="BL25" s="451"/>
      <c r="BM25" s="452"/>
      <c r="BN25" s="453">
        <v>165198</v>
      </c>
      <c r="BO25" s="454"/>
      <c r="BP25" s="454"/>
      <c r="BQ25" s="454"/>
      <c r="BR25" s="454"/>
      <c r="BS25" s="454"/>
      <c r="BT25" s="454"/>
      <c r="BU25" s="455"/>
      <c r="BV25" s="453">
        <v>232627</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8"/>
      <c r="CU25" s="429"/>
      <c r="CV25" s="429"/>
      <c r="CW25" s="429"/>
      <c r="CX25" s="429"/>
      <c r="CY25" s="429"/>
      <c r="CZ25" s="429"/>
      <c r="DA25" s="430"/>
      <c r="DB25" s="428"/>
      <c r="DC25" s="429"/>
      <c r="DD25" s="429"/>
      <c r="DE25" s="429"/>
      <c r="DF25" s="429"/>
      <c r="DG25" s="429"/>
      <c r="DH25" s="429"/>
      <c r="DI25" s="430"/>
    </row>
    <row r="26" spans="1:113" ht="18.75" customHeight="1" x14ac:dyDescent="0.15">
      <c r="A26" s="178"/>
      <c r="B26" s="474"/>
      <c r="C26" s="475"/>
      <c r="D26" s="476"/>
      <c r="E26" s="431" t="s">
        <v>176</v>
      </c>
      <c r="F26" s="432"/>
      <c r="G26" s="432"/>
      <c r="H26" s="432"/>
      <c r="I26" s="432"/>
      <c r="J26" s="432"/>
      <c r="K26" s="433"/>
      <c r="L26" s="434">
        <v>1</v>
      </c>
      <c r="M26" s="435"/>
      <c r="N26" s="435"/>
      <c r="O26" s="435"/>
      <c r="P26" s="436"/>
      <c r="Q26" s="434">
        <v>5800</v>
      </c>
      <c r="R26" s="435"/>
      <c r="S26" s="435"/>
      <c r="T26" s="435"/>
      <c r="U26" s="435"/>
      <c r="V26" s="436"/>
      <c r="W26" s="493"/>
      <c r="X26" s="475"/>
      <c r="Y26" s="476"/>
      <c r="Z26" s="431" t="s">
        <v>177</v>
      </c>
      <c r="AA26" s="469"/>
      <c r="AB26" s="469"/>
      <c r="AC26" s="469"/>
      <c r="AD26" s="469"/>
      <c r="AE26" s="469"/>
      <c r="AF26" s="469"/>
      <c r="AG26" s="470"/>
      <c r="AH26" s="434">
        <v>18</v>
      </c>
      <c r="AI26" s="435"/>
      <c r="AJ26" s="435"/>
      <c r="AK26" s="435"/>
      <c r="AL26" s="436"/>
      <c r="AM26" s="434">
        <v>60498</v>
      </c>
      <c r="AN26" s="435"/>
      <c r="AO26" s="435"/>
      <c r="AP26" s="435"/>
      <c r="AQ26" s="435"/>
      <c r="AR26" s="436"/>
      <c r="AS26" s="434">
        <v>3361</v>
      </c>
      <c r="AT26" s="435"/>
      <c r="AU26" s="435"/>
      <c r="AV26" s="435"/>
      <c r="AW26" s="435"/>
      <c r="AX26" s="437"/>
      <c r="AY26" s="467" t="s">
        <v>178</v>
      </c>
      <c r="AZ26" s="412"/>
      <c r="BA26" s="412"/>
      <c r="BB26" s="412"/>
      <c r="BC26" s="412"/>
      <c r="BD26" s="412"/>
      <c r="BE26" s="412"/>
      <c r="BF26" s="412"/>
      <c r="BG26" s="412"/>
      <c r="BH26" s="412"/>
      <c r="BI26" s="412"/>
      <c r="BJ26" s="412"/>
      <c r="BK26" s="412"/>
      <c r="BL26" s="412"/>
      <c r="BM26" s="468"/>
      <c r="BN26" s="458" t="s">
        <v>128</v>
      </c>
      <c r="BO26" s="459"/>
      <c r="BP26" s="459"/>
      <c r="BQ26" s="459"/>
      <c r="BR26" s="459"/>
      <c r="BS26" s="459"/>
      <c r="BT26" s="459"/>
      <c r="BU26" s="460"/>
      <c r="BV26" s="458" t="s">
        <v>136</v>
      </c>
      <c r="BW26" s="459"/>
      <c r="BX26" s="459"/>
      <c r="BY26" s="459"/>
      <c r="BZ26" s="459"/>
      <c r="CA26" s="459"/>
      <c r="CB26" s="459"/>
      <c r="CC26" s="460"/>
      <c r="CD26" s="191"/>
      <c r="CE26" s="456"/>
      <c r="CF26" s="456"/>
      <c r="CG26" s="456"/>
      <c r="CH26" s="456"/>
      <c r="CI26" s="456"/>
      <c r="CJ26" s="456"/>
      <c r="CK26" s="456"/>
      <c r="CL26" s="456"/>
      <c r="CM26" s="456"/>
      <c r="CN26" s="456"/>
      <c r="CO26" s="456"/>
      <c r="CP26" s="456"/>
      <c r="CQ26" s="456"/>
      <c r="CR26" s="456"/>
      <c r="CS26" s="457"/>
      <c r="CT26" s="428"/>
      <c r="CU26" s="429"/>
      <c r="CV26" s="429"/>
      <c r="CW26" s="429"/>
      <c r="CX26" s="429"/>
      <c r="CY26" s="429"/>
      <c r="CZ26" s="429"/>
      <c r="DA26" s="430"/>
      <c r="DB26" s="428"/>
      <c r="DC26" s="429"/>
      <c r="DD26" s="429"/>
      <c r="DE26" s="429"/>
      <c r="DF26" s="429"/>
      <c r="DG26" s="429"/>
      <c r="DH26" s="429"/>
      <c r="DI26" s="430"/>
    </row>
    <row r="27" spans="1:113" ht="18.75" customHeight="1" thickBot="1" x14ac:dyDescent="0.2">
      <c r="A27" s="178"/>
      <c r="B27" s="474"/>
      <c r="C27" s="475"/>
      <c r="D27" s="476"/>
      <c r="E27" s="431" t="s">
        <v>179</v>
      </c>
      <c r="F27" s="432"/>
      <c r="G27" s="432"/>
      <c r="H27" s="432"/>
      <c r="I27" s="432"/>
      <c r="J27" s="432"/>
      <c r="K27" s="433"/>
      <c r="L27" s="434">
        <v>1</v>
      </c>
      <c r="M27" s="435"/>
      <c r="N27" s="435"/>
      <c r="O27" s="435"/>
      <c r="P27" s="436"/>
      <c r="Q27" s="434">
        <v>3200</v>
      </c>
      <c r="R27" s="435"/>
      <c r="S27" s="435"/>
      <c r="T27" s="435"/>
      <c r="U27" s="435"/>
      <c r="V27" s="436"/>
      <c r="W27" s="493"/>
      <c r="X27" s="475"/>
      <c r="Y27" s="476"/>
      <c r="Z27" s="431" t="s">
        <v>180</v>
      </c>
      <c r="AA27" s="432"/>
      <c r="AB27" s="432"/>
      <c r="AC27" s="432"/>
      <c r="AD27" s="432"/>
      <c r="AE27" s="432"/>
      <c r="AF27" s="432"/>
      <c r="AG27" s="433"/>
      <c r="AH27" s="434">
        <v>3</v>
      </c>
      <c r="AI27" s="435"/>
      <c r="AJ27" s="435"/>
      <c r="AK27" s="435"/>
      <c r="AL27" s="436"/>
      <c r="AM27" s="434">
        <v>12648</v>
      </c>
      <c r="AN27" s="435"/>
      <c r="AO27" s="435"/>
      <c r="AP27" s="435"/>
      <c r="AQ27" s="435"/>
      <c r="AR27" s="436"/>
      <c r="AS27" s="434">
        <v>4216</v>
      </c>
      <c r="AT27" s="435"/>
      <c r="AU27" s="435"/>
      <c r="AV27" s="435"/>
      <c r="AW27" s="435"/>
      <c r="AX27" s="437"/>
      <c r="AY27" s="464" t="s">
        <v>181</v>
      </c>
      <c r="AZ27" s="465"/>
      <c r="BA27" s="465"/>
      <c r="BB27" s="465"/>
      <c r="BC27" s="465"/>
      <c r="BD27" s="465"/>
      <c r="BE27" s="465"/>
      <c r="BF27" s="465"/>
      <c r="BG27" s="465"/>
      <c r="BH27" s="465"/>
      <c r="BI27" s="465"/>
      <c r="BJ27" s="465"/>
      <c r="BK27" s="465"/>
      <c r="BL27" s="465"/>
      <c r="BM27" s="466"/>
      <c r="BN27" s="461" t="s">
        <v>136</v>
      </c>
      <c r="BO27" s="462"/>
      <c r="BP27" s="462"/>
      <c r="BQ27" s="462"/>
      <c r="BR27" s="462"/>
      <c r="BS27" s="462"/>
      <c r="BT27" s="462"/>
      <c r="BU27" s="463"/>
      <c r="BV27" s="461" t="s">
        <v>182</v>
      </c>
      <c r="BW27" s="462"/>
      <c r="BX27" s="462"/>
      <c r="BY27" s="462"/>
      <c r="BZ27" s="462"/>
      <c r="CA27" s="462"/>
      <c r="CB27" s="462"/>
      <c r="CC27" s="463"/>
      <c r="CD27" s="193"/>
      <c r="CE27" s="456"/>
      <c r="CF27" s="456"/>
      <c r="CG27" s="456"/>
      <c r="CH27" s="456"/>
      <c r="CI27" s="456"/>
      <c r="CJ27" s="456"/>
      <c r="CK27" s="456"/>
      <c r="CL27" s="456"/>
      <c r="CM27" s="456"/>
      <c r="CN27" s="456"/>
      <c r="CO27" s="456"/>
      <c r="CP27" s="456"/>
      <c r="CQ27" s="456"/>
      <c r="CR27" s="456"/>
      <c r="CS27" s="457"/>
      <c r="CT27" s="428"/>
      <c r="CU27" s="429"/>
      <c r="CV27" s="429"/>
      <c r="CW27" s="429"/>
      <c r="CX27" s="429"/>
      <c r="CY27" s="429"/>
      <c r="CZ27" s="429"/>
      <c r="DA27" s="430"/>
      <c r="DB27" s="428"/>
      <c r="DC27" s="429"/>
      <c r="DD27" s="429"/>
      <c r="DE27" s="429"/>
      <c r="DF27" s="429"/>
      <c r="DG27" s="429"/>
      <c r="DH27" s="429"/>
      <c r="DI27" s="430"/>
    </row>
    <row r="28" spans="1:113" ht="18.75" customHeight="1" x14ac:dyDescent="0.15">
      <c r="A28" s="178"/>
      <c r="B28" s="474"/>
      <c r="C28" s="475"/>
      <c r="D28" s="476"/>
      <c r="E28" s="431" t="s">
        <v>183</v>
      </c>
      <c r="F28" s="432"/>
      <c r="G28" s="432"/>
      <c r="H28" s="432"/>
      <c r="I28" s="432"/>
      <c r="J28" s="432"/>
      <c r="K28" s="433"/>
      <c r="L28" s="434">
        <v>1</v>
      </c>
      <c r="M28" s="435"/>
      <c r="N28" s="435"/>
      <c r="O28" s="435"/>
      <c r="P28" s="436"/>
      <c r="Q28" s="434">
        <v>2630</v>
      </c>
      <c r="R28" s="435"/>
      <c r="S28" s="435"/>
      <c r="T28" s="435"/>
      <c r="U28" s="435"/>
      <c r="V28" s="436"/>
      <c r="W28" s="493"/>
      <c r="X28" s="475"/>
      <c r="Y28" s="476"/>
      <c r="Z28" s="431" t="s">
        <v>184</v>
      </c>
      <c r="AA28" s="432"/>
      <c r="AB28" s="432"/>
      <c r="AC28" s="432"/>
      <c r="AD28" s="432"/>
      <c r="AE28" s="432"/>
      <c r="AF28" s="432"/>
      <c r="AG28" s="433"/>
      <c r="AH28" s="434" t="s">
        <v>136</v>
      </c>
      <c r="AI28" s="435"/>
      <c r="AJ28" s="435"/>
      <c r="AK28" s="435"/>
      <c r="AL28" s="436"/>
      <c r="AM28" s="434" t="s">
        <v>127</v>
      </c>
      <c r="AN28" s="435"/>
      <c r="AO28" s="435"/>
      <c r="AP28" s="435"/>
      <c r="AQ28" s="435"/>
      <c r="AR28" s="436"/>
      <c r="AS28" s="434" t="s">
        <v>136</v>
      </c>
      <c r="AT28" s="435"/>
      <c r="AU28" s="435"/>
      <c r="AV28" s="435"/>
      <c r="AW28" s="435"/>
      <c r="AX28" s="437"/>
      <c r="AY28" s="441" t="s">
        <v>185</v>
      </c>
      <c r="AZ28" s="442"/>
      <c r="BA28" s="442"/>
      <c r="BB28" s="443"/>
      <c r="BC28" s="450" t="s">
        <v>47</v>
      </c>
      <c r="BD28" s="451"/>
      <c r="BE28" s="451"/>
      <c r="BF28" s="451"/>
      <c r="BG28" s="451"/>
      <c r="BH28" s="451"/>
      <c r="BI28" s="451"/>
      <c r="BJ28" s="451"/>
      <c r="BK28" s="451"/>
      <c r="BL28" s="451"/>
      <c r="BM28" s="452"/>
      <c r="BN28" s="453">
        <v>1174206</v>
      </c>
      <c r="BO28" s="454"/>
      <c r="BP28" s="454"/>
      <c r="BQ28" s="454"/>
      <c r="BR28" s="454"/>
      <c r="BS28" s="454"/>
      <c r="BT28" s="454"/>
      <c r="BU28" s="455"/>
      <c r="BV28" s="453">
        <v>843411</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8"/>
      <c r="CU28" s="429"/>
      <c r="CV28" s="429"/>
      <c r="CW28" s="429"/>
      <c r="CX28" s="429"/>
      <c r="CY28" s="429"/>
      <c r="CZ28" s="429"/>
      <c r="DA28" s="430"/>
      <c r="DB28" s="428"/>
      <c r="DC28" s="429"/>
      <c r="DD28" s="429"/>
      <c r="DE28" s="429"/>
      <c r="DF28" s="429"/>
      <c r="DG28" s="429"/>
      <c r="DH28" s="429"/>
      <c r="DI28" s="430"/>
    </row>
    <row r="29" spans="1:113" ht="18.75" customHeight="1" x14ac:dyDescent="0.15">
      <c r="A29" s="178"/>
      <c r="B29" s="474"/>
      <c r="C29" s="475"/>
      <c r="D29" s="476"/>
      <c r="E29" s="431" t="s">
        <v>186</v>
      </c>
      <c r="F29" s="432"/>
      <c r="G29" s="432"/>
      <c r="H29" s="432"/>
      <c r="I29" s="432"/>
      <c r="J29" s="432"/>
      <c r="K29" s="433"/>
      <c r="L29" s="434">
        <v>14</v>
      </c>
      <c r="M29" s="435"/>
      <c r="N29" s="435"/>
      <c r="O29" s="435"/>
      <c r="P29" s="436"/>
      <c r="Q29" s="434">
        <v>2420</v>
      </c>
      <c r="R29" s="435"/>
      <c r="S29" s="435"/>
      <c r="T29" s="435"/>
      <c r="U29" s="435"/>
      <c r="V29" s="436"/>
      <c r="W29" s="494"/>
      <c r="X29" s="495"/>
      <c r="Y29" s="496"/>
      <c r="Z29" s="431" t="s">
        <v>187</v>
      </c>
      <c r="AA29" s="432"/>
      <c r="AB29" s="432"/>
      <c r="AC29" s="432"/>
      <c r="AD29" s="432"/>
      <c r="AE29" s="432"/>
      <c r="AF29" s="432"/>
      <c r="AG29" s="433"/>
      <c r="AH29" s="434">
        <v>216</v>
      </c>
      <c r="AI29" s="435"/>
      <c r="AJ29" s="435"/>
      <c r="AK29" s="435"/>
      <c r="AL29" s="436"/>
      <c r="AM29" s="434">
        <v>691905</v>
      </c>
      <c r="AN29" s="435"/>
      <c r="AO29" s="435"/>
      <c r="AP29" s="435"/>
      <c r="AQ29" s="435"/>
      <c r="AR29" s="436"/>
      <c r="AS29" s="434">
        <v>3203</v>
      </c>
      <c r="AT29" s="435"/>
      <c r="AU29" s="435"/>
      <c r="AV29" s="435"/>
      <c r="AW29" s="435"/>
      <c r="AX29" s="437"/>
      <c r="AY29" s="444"/>
      <c r="AZ29" s="445"/>
      <c r="BA29" s="445"/>
      <c r="BB29" s="446"/>
      <c r="BC29" s="438" t="s">
        <v>188</v>
      </c>
      <c r="BD29" s="439"/>
      <c r="BE29" s="439"/>
      <c r="BF29" s="439"/>
      <c r="BG29" s="439"/>
      <c r="BH29" s="439"/>
      <c r="BI29" s="439"/>
      <c r="BJ29" s="439"/>
      <c r="BK29" s="439"/>
      <c r="BL29" s="439"/>
      <c r="BM29" s="440"/>
      <c r="BN29" s="458">
        <v>1977</v>
      </c>
      <c r="BO29" s="459"/>
      <c r="BP29" s="459"/>
      <c r="BQ29" s="459"/>
      <c r="BR29" s="459"/>
      <c r="BS29" s="459"/>
      <c r="BT29" s="459"/>
      <c r="BU29" s="460"/>
      <c r="BV29" s="458">
        <v>1977</v>
      </c>
      <c r="BW29" s="459"/>
      <c r="BX29" s="459"/>
      <c r="BY29" s="459"/>
      <c r="BZ29" s="459"/>
      <c r="CA29" s="459"/>
      <c r="CB29" s="459"/>
      <c r="CC29" s="460"/>
      <c r="CD29" s="193"/>
      <c r="CE29" s="456"/>
      <c r="CF29" s="456"/>
      <c r="CG29" s="456"/>
      <c r="CH29" s="456"/>
      <c r="CI29" s="456"/>
      <c r="CJ29" s="456"/>
      <c r="CK29" s="456"/>
      <c r="CL29" s="456"/>
      <c r="CM29" s="456"/>
      <c r="CN29" s="456"/>
      <c r="CO29" s="456"/>
      <c r="CP29" s="456"/>
      <c r="CQ29" s="456"/>
      <c r="CR29" s="456"/>
      <c r="CS29" s="457"/>
      <c r="CT29" s="428"/>
      <c r="CU29" s="429"/>
      <c r="CV29" s="429"/>
      <c r="CW29" s="429"/>
      <c r="CX29" s="429"/>
      <c r="CY29" s="429"/>
      <c r="CZ29" s="429"/>
      <c r="DA29" s="430"/>
      <c r="DB29" s="428"/>
      <c r="DC29" s="429"/>
      <c r="DD29" s="429"/>
      <c r="DE29" s="429"/>
      <c r="DF29" s="429"/>
      <c r="DG29" s="429"/>
      <c r="DH29" s="429"/>
      <c r="DI29" s="430"/>
    </row>
    <row r="30" spans="1:113" ht="18.75" customHeight="1" thickBot="1" x14ac:dyDescent="0.2">
      <c r="A30" s="178"/>
      <c r="B30" s="477"/>
      <c r="C30" s="478"/>
      <c r="D30" s="479"/>
      <c r="E30" s="413"/>
      <c r="F30" s="414"/>
      <c r="G30" s="414"/>
      <c r="H30" s="414"/>
      <c r="I30" s="414"/>
      <c r="J30" s="414"/>
      <c r="K30" s="415"/>
      <c r="L30" s="416"/>
      <c r="M30" s="417"/>
      <c r="N30" s="417"/>
      <c r="O30" s="417"/>
      <c r="P30" s="418"/>
      <c r="Q30" s="416"/>
      <c r="R30" s="417"/>
      <c r="S30" s="417"/>
      <c r="T30" s="417"/>
      <c r="U30" s="417"/>
      <c r="V30" s="418"/>
      <c r="W30" s="419" t="s">
        <v>189</v>
      </c>
      <c r="X30" s="420"/>
      <c r="Y30" s="420"/>
      <c r="Z30" s="420"/>
      <c r="AA30" s="420"/>
      <c r="AB30" s="420"/>
      <c r="AC30" s="420"/>
      <c r="AD30" s="420"/>
      <c r="AE30" s="420"/>
      <c r="AF30" s="420"/>
      <c r="AG30" s="421"/>
      <c r="AH30" s="422">
        <v>100.7</v>
      </c>
      <c r="AI30" s="423"/>
      <c r="AJ30" s="423"/>
      <c r="AK30" s="423"/>
      <c r="AL30" s="423"/>
      <c r="AM30" s="423"/>
      <c r="AN30" s="423"/>
      <c r="AO30" s="423"/>
      <c r="AP30" s="423"/>
      <c r="AQ30" s="423"/>
      <c r="AR30" s="423"/>
      <c r="AS30" s="423"/>
      <c r="AT30" s="423"/>
      <c r="AU30" s="423"/>
      <c r="AV30" s="423"/>
      <c r="AW30" s="423"/>
      <c r="AX30" s="424"/>
      <c r="AY30" s="447"/>
      <c r="AZ30" s="448"/>
      <c r="BA30" s="448"/>
      <c r="BB30" s="449"/>
      <c r="BC30" s="425" t="s">
        <v>49</v>
      </c>
      <c r="BD30" s="426"/>
      <c r="BE30" s="426"/>
      <c r="BF30" s="426"/>
      <c r="BG30" s="426"/>
      <c r="BH30" s="426"/>
      <c r="BI30" s="426"/>
      <c r="BJ30" s="426"/>
      <c r="BK30" s="426"/>
      <c r="BL30" s="426"/>
      <c r="BM30" s="427"/>
      <c r="BN30" s="461">
        <v>377683</v>
      </c>
      <c r="BO30" s="462"/>
      <c r="BP30" s="462"/>
      <c r="BQ30" s="462"/>
      <c r="BR30" s="462"/>
      <c r="BS30" s="462"/>
      <c r="BT30" s="462"/>
      <c r="BU30" s="463"/>
      <c r="BV30" s="461">
        <v>269465</v>
      </c>
      <c r="BW30" s="462"/>
      <c r="BX30" s="462"/>
      <c r="BY30" s="462"/>
      <c r="BZ30" s="462"/>
      <c r="CA30" s="462"/>
      <c r="CB30" s="462"/>
      <c r="CC30" s="46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190</v>
      </c>
      <c r="D32" s="411"/>
      <c r="E32" s="411"/>
      <c r="F32" s="411"/>
      <c r="G32" s="411"/>
      <c r="H32" s="411"/>
      <c r="I32" s="411"/>
      <c r="J32" s="411"/>
      <c r="K32" s="411"/>
      <c r="L32" s="411"/>
      <c r="M32" s="411"/>
      <c r="N32" s="411"/>
      <c r="O32" s="411"/>
      <c r="P32" s="411"/>
      <c r="Q32" s="411"/>
      <c r="R32" s="411"/>
      <c r="S32" s="411"/>
      <c r="U32" s="412" t="s">
        <v>191</v>
      </c>
      <c r="V32" s="412"/>
      <c r="W32" s="412"/>
      <c r="X32" s="412"/>
      <c r="Y32" s="412"/>
      <c r="Z32" s="412"/>
      <c r="AA32" s="412"/>
      <c r="AB32" s="412"/>
      <c r="AC32" s="412"/>
      <c r="AD32" s="412"/>
      <c r="AE32" s="412"/>
      <c r="AF32" s="412"/>
      <c r="AG32" s="412"/>
      <c r="AH32" s="412"/>
      <c r="AI32" s="412"/>
      <c r="AJ32" s="412"/>
      <c r="AK32" s="412"/>
      <c r="AM32" s="412" t="s">
        <v>192</v>
      </c>
      <c r="AN32" s="412"/>
      <c r="AO32" s="412"/>
      <c r="AP32" s="412"/>
      <c r="AQ32" s="412"/>
      <c r="AR32" s="412"/>
      <c r="AS32" s="412"/>
      <c r="AT32" s="412"/>
      <c r="AU32" s="412"/>
      <c r="AV32" s="412"/>
      <c r="AW32" s="412"/>
      <c r="AX32" s="412"/>
      <c r="AY32" s="412"/>
      <c r="AZ32" s="412"/>
      <c r="BA32" s="412"/>
      <c r="BB32" s="412"/>
      <c r="BC32" s="412"/>
      <c r="BE32" s="412" t="s">
        <v>193</v>
      </c>
      <c r="BF32" s="412"/>
      <c r="BG32" s="412"/>
      <c r="BH32" s="412"/>
      <c r="BI32" s="412"/>
      <c r="BJ32" s="412"/>
      <c r="BK32" s="412"/>
      <c r="BL32" s="412"/>
      <c r="BM32" s="412"/>
      <c r="BN32" s="412"/>
      <c r="BO32" s="412"/>
      <c r="BP32" s="412"/>
      <c r="BQ32" s="412"/>
      <c r="BR32" s="412"/>
      <c r="BS32" s="412"/>
      <c r="BT32" s="412"/>
      <c r="BU32" s="412"/>
      <c r="BW32" s="412" t="s">
        <v>194</v>
      </c>
      <c r="BX32" s="412"/>
      <c r="BY32" s="412"/>
      <c r="BZ32" s="412"/>
      <c r="CA32" s="412"/>
      <c r="CB32" s="412"/>
      <c r="CC32" s="412"/>
      <c r="CD32" s="412"/>
      <c r="CE32" s="412"/>
      <c r="CF32" s="412"/>
      <c r="CG32" s="412"/>
      <c r="CH32" s="412"/>
      <c r="CI32" s="412"/>
      <c r="CJ32" s="412"/>
      <c r="CK32" s="412"/>
      <c r="CL32" s="412"/>
      <c r="CM32" s="412"/>
      <c r="CO32" s="412" t="s">
        <v>195</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198</v>
      </c>
      <c r="X33" s="409"/>
      <c r="Y33" s="409"/>
      <c r="Z33" s="409"/>
      <c r="AA33" s="409"/>
      <c r="AB33" s="409"/>
      <c r="AC33" s="409"/>
      <c r="AD33" s="409"/>
      <c r="AE33" s="409"/>
      <c r="AF33" s="409"/>
      <c r="AG33" s="409"/>
      <c r="AH33" s="409"/>
      <c r="AI33" s="409"/>
      <c r="AJ33" s="409"/>
      <c r="AK33" s="409"/>
      <c r="AL33" s="203"/>
      <c r="AM33" s="410" t="s">
        <v>199</v>
      </c>
      <c r="AN33" s="410"/>
      <c r="AO33" s="409" t="s">
        <v>197</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196</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埼玉県後期高齢者医療広域連合一般会計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小川町文化協会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埼玉県後期高齢者医療広域連合特別会計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埼玉伝統工芸協会</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埼玉県市町村総合事務組合一般会計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埼玉県市町村総合事務組合交通災害特別会計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彩の国さいたま人づくり広域連合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比企広域市町村圏組合一般会計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比企広域市町村圏組合消防特別会計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比企広域市町村圏組合斎場及び霊きゅう自動車特別会計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比企広域市町村圏組合介護認定及び障害程度区分審査会特別会計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比企広域市町村圏組合公平委員会特別会計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tNLVOIQhQRF2LrvQMgxaR9UTgidQErN6EBBrSBSE8v02AwiYuYyQHaXBJGYCPgpanY9ano/qFEq+3mlQWVqlLg==" saltValue="IxRztxgbnGfla0/b3h6j9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0" t="s">
        <v>571</v>
      </c>
      <c r="D34" s="1220"/>
      <c r="E34" s="1221"/>
      <c r="F34" s="32">
        <v>20.53</v>
      </c>
      <c r="G34" s="33">
        <v>20.38</v>
      </c>
      <c r="H34" s="33">
        <v>20.149999999999999</v>
      </c>
      <c r="I34" s="33">
        <v>19.399999999999999</v>
      </c>
      <c r="J34" s="34">
        <v>17.7</v>
      </c>
      <c r="K34" s="22"/>
      <c r="L34" s="22"/>
      <c r="M34" s="22"/>
      <c r="N34" s="22"/>
      <c r="O34" s="22"/>
      <c r="P34" s="22"/>
    </row>
    <row r="35" spans="1:16" ht="39" customHeight="1" x14ac:dyDescent="0.15">
      <c r="A35" s="22"/>
      <c r="B35" s="35"/>
      <c r="C35" s="1214" t="s">
        <v>572</v>
      </c>
      <c r="D35" s="1215"/>
      <c r="E35" s="1216"/>
      <c r="F35" s="36">
        <v>3.66</v>
      </c>
      <c r="G35" s="37">
        <v>3.41</v>
      </c>
      <c r="H35" s="37">
        <v>4.33</v>
      </c>
      <c r="I35" s="37">
        <v>3.76</v>
      </c>
      <c r="J35" s="38">
        <v>6.4</v>
      </c>
      <c r="K35" s="22"/>
      <c r="L35" s="22"/>
      <c r="M35" s="22"/>
      <c r="N35" s="22"/>
      <c r="O35" s="22"/>
      <c r="P35" s="22"/>
    </row>
    <row r="36" spans="1:16" ht="39" customHeight="1" x14ac:dyDescent="0.15">
      <c r="A36" s="22"/>
      <c r="B36" s="35"/>
      <c r="C36" s="1214" t="s">
        <v>573</v>
      </c>
      <c r="D36" s="1215"/>
      <c r="E36" s="1216"/>
      <c r="F36" s="36" t="s">
        <v>521</v>
      </c>
      <c r="G36" s="37" t="s">
        <v>521</v>
      </c>
      <c r="H36" s="37" t="s">
        <v>521</v>
      </c>
      <c r="I36" s="37">
        <v>1.55</v>
      </c>
      <c r="J36" s="38">
        <v>1.69</v>
      </c>
      <c r="K36" s="22"/>
      <c r="L36" s="22"/>
      <c r="M36" s="22"/>
      <c r="N36" s="22"/>
      <c r="O36" s="22"/>
      <c r="P36" s="22"/>
    </row>
    <row r="37" spans="1:16" ht="39" customHeight="1" x14ac:dyDescent="0.15">
      <c r="A37" s="22"/>
      <c r="B37" s="35"/>
      <c r="C37" s="1214" t="s">
        <v>574</v>
      </c>
      <c r="D37" s="1215"/>
      <c r="E37" s="1216"/>
      <c r="F37" s="36">
        <v>0.97</v>
      </c>
      <c r="G37" s="37">
        <v>1.89</v>
      </c>
      <c r="H37" s="37">
        <v>1.2</v>
      </c>
      <c r="I37" s="37">
        <v>0.95</v>
      </c>
      <c r="J37" s="38">
        <v>1.06</v>
      </c>
      <c r="K37" s="22"/>
      <c r="L37" s="22"/>
      <c r="M37" s="22"/>
      <c r="N37" s="22"/>
      <c r="O37" s="22"/>
      <c r="P37" s="22"/>
    </row>
    <row r="38" spans="1:16" ht="39" customHeight="1" x14ac:dyDescent="0.15">
      <c r="A38" s="22"/>
      <c r="B38" s="35"/>
      <c r="C38" s="1214" t="s">
        <v>575</v>
      </c>
      <c r="D38" s="1215"/>
      <c r="E38" s="1216"/>
      <c r="F38" s="36">
        <v>2.46</v>
      </c>
      <c r="G38" s="37">
        <v>1.19</v>
      </c>
      <c r="H38" s="37">
        <v>0.81</v>
      </c>
      <c r="I38" s="37">
        <v>0.92</v>
      </c>
      <c r="J38" s="38">
        <v>0.63</v>
      </c>
      <c r="K38" s="22"/>
      <c r="L38" s="22"/>
      <c r="M38" s="22"/>
      <c r="N38" s="22"/>
      <c r="O38" s="22"/>
      <c r="P38" s="22"/>
    </row>
    <row r="39" spans="1:16" ht="39" customHeight="1" x14ac:dyDescent="0.15">
      <c r="A39" s="22"/>
      <c r="B39" s="35"/>
      <c r="C39" s="1214" t="s">
        <v>576</v>
      </c>
      <c r="D39" s="1215"/>
      <c r="E39" s="1216"/>
      <c r="F39" s="36">
        <v>0.1</v>
      </c>
      <c r="G39" s="37">
        <v>0.11</v>
      </c>
      <c r="H39" s="37">
        <v>0.11</v>
      </c>
      <c r="I39" s="37">
        <v>0.09</v>
      </c>
      <c r="J39" s="38">
        <v>0.18</v>
      </c>
      <c r="K39" s="22"/>
      <c r="L39" s="22"/>
      <c r="M39" s="22"/>
      <c r="N39" s="22"/>
      <c r="O39" s="22"/>
      <c r="P39" s="22"/>
    </row>
    <row r="40" spans="1:16" ht="39" customHeight="1" x14ac:dyDescent="0.15">
      <c r="A40" s="22"/>
      <c r="B40" s="35"/>
      <c r="C40" s="1214"/>
      <c r="D40" s="1215"/>
      <c r="E40" s="1216"/>
      <c r="F40" s="36"/>
      <c r="G40" s="37"/>
      <c r="H40" s="37"/>
      <c r="I40" s="37"/>
      <c r="J40" s="38"/>
      <c r="K40" s="22"/>
      <c r="L40" s="22"/>
      <c r="M40" s="22"/>
      <c r="N40" s="22"/>
      <c r="O40" s="22"/>
      <c r="P40" s="22"/>
    </row>
    <row r="41" spans="1:16" ht="39" customHeight="1" x14ac:dyDescent="0.15">
      <c r="A41" s="22"/>
      <c r="B41" s="35"/>
      <c r="C41" s="1214"/>
      <c r="D41" s="1215"/>
      <c r="E41" s="1216"/>
      <c r="F41" s="36"/>
      <c r="G41" s="37"/>
      <c r="H41" s="37"/>
      <c r="I41" s="37"/>
      <c r="J41" s="38"/>
      <c r="K41" s="22"/>
      <c r="L41" s="22"/>
      <c r="M41" s="22"/>
      <c r="N41" s="22"/>
      <c r="O41" s="22"/>
      <c r="P41" s="22"/>
    </row>
    <row r="42" spans="1:16" ht="39" customHeight="1" x14ac:dyDescent="0.15">
      <c r="A42" s="22"/>
      <c r="B42" s="39"/>
      <c r="C42" s="1214" t="s">
        <v>577</v>
      </c>
      <c r="D42" s="1215"/>
      <c r="E42" s="1216"/>
      <c r="F42" s="36" t="s">
        <v>521</v>
      </c>
      <c r="G42" s="37" t="s">
        <v>521</v>
      </c>
      <c r="H42" s="37" t="s">
        <v>521</v>
      </c>
      <c r="I42" s="37" t="s">
        <v>521</v>
      </c>
      <c r="J42" s="38" t="s">
        <v>521</v>
      </c>
      <c r="K42" s="22"/>
      <c r="L42" s="22"/>
      <c r="M42" s="22"/>
      <c r="N42" s="22"/>
      <c r="O42" s="22"/>
      <c r="P42" s="22"/>
    </row>
    <row r="43" spans="1:16" ht="39" customHeight="1" thickBot="1" x14ac:dyDescent="0.2">
      <c r="A43" s="22"/>
      <c r="B43" s="40"/>
      <c r="C43" s="1217" t="s">
        <v>578</v>
      </c>
      <c r="D43" s="1218"/>
      <c r="E43" s="1219"/>
      <c r="F43" s="41">
        <v>0.47</v>
      </c>
      <c r="G43" s="42">
        <v>0.73</v>
      </c>
      <c r="H43" s="42">
        <v>3.08</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gfunxNOKD5GoN3nPXZP5dAqFgcqAOVni95hRCWv22vO65YGN7Az32s3pvZcsRLSZHYVJ8+YMkxzL5/YWbZuxw==" saltValue="f6rgEiLfwihCcnpBX/fj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0" t="s">
        <v>10</v>
      </c>
      <c r="C45" s="1241"/>
      <c r="D45" s="58"/>
      <c r="E45" s="1246" t="s">
        <v>11</v>
      </c>
      <c r="F45" s="1246"/>
      <c r="G45" s="1246"/>
      <c r="H45" s="1246"/>
      <c r="I45" s="1246"/>
      <c r="J45" s="1247"/>
      <c r="K45" s="59">
        <v>948</v>
      </c>
      <c r="L45" s="60">
        <v>975</v>
      </c>
      <c r="M45" s="60">
        <v>965</v>
      </c>
      <c r="N45" s="60">
        <v>989</v>
      </c>
      <c r="O45" s="61">
        <v>976</v>
      </c>
      <c r="P45" s="48"/>
      <c r="Q45" s="48"/>
      <c r="R45" s="48"/>
      <c r="S45" s="48"/>
      <c r="T45" s="48"/>
      <c r="U45" s="48"/>
    </row>
    <row r="46" spans="1:21" ht="30.75" customHeight="1" x14ac:dyDescent="0.15">
      <c r="A46" s="48"/>
      <c r="B46" s="1242"/>
      <c r="C46" s="1243"/>
      <c r="D46" s="62"/>
      <c r="E46" s="1224" t="s">
        <v>12</v>
      </c>
      <c r="F46" s="1224"/>
      <c r="G46" s="1224"/>
      <c r="H46" s="1224"/>
      <c r="I46" s="1224"/>
      <c r="J46" s="1225"/>
      <c r="K46" s="63" t="s">
        <v>521</v>
      </c>
      <c r="L46" s="64" t="s">
        <v>521</v>
      </c>
      <c r="M46" s="64" t="s">
        <v>521</v>
      </c>
      <c r="N46" s="64" t="s">
        <v>521</v>
      </c>
      <c r="O46" s="65" t="s">
        <v>521</v>
      </c>
      <c r="P46" s="48"/>
      <c r="Q46" s="48"/>
      <c r="R46" s="48"/>
      <c r="S46" s="48"/>
      <c r="T46" s="48"/>
      <c r="U46" s="48"/>
    </row>
    <row r="47" spans="1:21" ht="30.75" customHeight="1" x14ac:dyDescent="0.15">
      <c r="A47" s="48"/>
      <c r="B47" s="1242"/>
      <c r="C47" s="1243"/>
      <c r="D47" s="62"/>
      <c r="E47" s="1224" t="s">
        <v>13</v>
      </c>
      <c r="F47" s="1224"/>
      <c r="G47" s="1224"/>
      <c r="H47" s="1224"/>
      <c r="I47" s="1224"/>
      <c r="J47" s="1225"/>
      <c r="K47" s="63" t="s">
        <v>521</v>
      </c>
      <c r="L47" s="64" t="s">
        <v>521</v>
      </c>
      <c r="M47" s="64" t="s">
        <v>521</v>
      </c>
      <c r="N47" s="64" t="s">
        <v>521</v>
      </c>
      <c r="O47" s="65" t="s">
        <v>521</v>
      </c>
      <c r="P47" s="48"/>
      <c r="Q47" s="48"/>
      <c r="R47" s="48"/>
      <c r="S47" s="48"/>
      <c r="T47" s="48"/>
      <c r="U47" s="48"/>
    </row>
    <row r="48" spans="1:21" ht="30.75" customHeight="1" x14ac:dyDescent="0.15">
      <c r="A48" s="48"/>
      <c r="B48" s="1242"/>
      <c r="C48" s="1243"/>
      <c r="D48" s="62"/>
      <c r="E48" s="1224" t="s">
        <v>14</v>
      </c>
      <c r="F48" s="1224"/>
      <c r="G48" s="1224"/>
      <c r="H48" s="1224"/>
      <c r="I48" s="1224"/>
      <c r="J48" s="1225"/>
      <c r="K48" s="63">
        <v>162</v>
      </c>
      <c r="L48" s="64">
        <v>198</v>
      </c>
      <c r="M48" s="64">
        <v>207</v>
      </c>
      <c r="N48" s="64">
        <v>232</v>
      </c>
      <c r="O48" s="65">
        <v>211</v>
      </c>
      <c r="P48" s="48"/>
      <c r="Q48" s="48"/>
      <c r="R48" s="48"/>
      <c r="S48" s="48"/>
      <c r="T48" s="48"/>
      <c r="U48" s="48"/>
    </row>
    <row r="49" spans="1:21" ht="30.75" customHeight="1" x14ac:dyDescent="0.15">
      <c r="A49" s="48"/>
      <c r="B49" s="1242"/>
      <c r="C49" s="1243"/>
      <c r="D49" s="62"/>
      <c r="E49" s="1224" t="s">
        <v>15</v>
      </c>
      <c r="F49" s="1224"/>
      <c r="G49" s="1224"/>
      <c r="H49" s="1224"/>
      <c r="I49" s="1224"/>
      <c r="J49" s="1225"/>
      <c r="K49" s="63">
        <v>34</v>
      </c>
      <c r="L49" s="64">
        <v>35</v>
      </c>
      <c r="M49" s="64">
        <v>27</v>
      </c>
      <c r="N49" s="64">
        <v>25</v>
      </c>
      <c r="O49" s="65">
        <v>37</v>
      </c>
      <c r="P49" s="48"/>
      <c r="Q49" s="48"/>
      <c r="R49" s="48"/>
      <c r="S49" s="48"/>
      <c r="T49" s="48"/>
      <c r="U49" s="48"/>
    </row>
    <row r="50" spans="1:21" ht="30.75" customHeight="1" x14ac:dyDescent="0.15">
      <c r="A50" s="48"/>
      <c r="B50" s="1242"/>
      <c r="C50" s="1243"/>
      <c r="D50" s="62"/>
      <c r="E50" s="1224" t="s">
        <v>16</v>
      </c>
      <c r="F50" s="1224"/>
      <c r="G50" s="1224"/>
      <c r="H50" s="1224"/>
      <c r="I50" s="1224"/>
      <c r="J50" s="1225"/>
      <c r="K50" s="63" t="s">
        <v>521</v>
      </c>
      <c r="L50" s="64" t="s">
        <v>521</v>
      </c>
      <c r="M50" s="64" t="s">
        <v>521</v>
      </c>
      <c r="N50" s="64" t="s">
        <v>521</v>
      </c>
      <c r="O50" s="65" t="s">
        <v>521</v>
      </c>
      <c r="P50" s="48"/>
      <c r="Q50" s="48"/>
      <c r="R50" s="48"/>
      <c r="S50" s="48"/>
      <c r="T50" s="48"/>
      <c r="U50" s="48"/>
    </row>
    <row r="51" spans="1:21" ht="30.75" customHeight="1" x14ac:dyDescent="0.15">
      <c r="A51" s="48"/>
      <c r="B51" s="1244"/>
      <c r="C51" s="1245"/>
      <c r="D51" s="66"/>
      <c r="E51" s="1224" t="s">
        <v>17</v>
      </c>
      <c r="F51" s="1224"/>
      <c r="G51" s="1224"/>
      <c r="H51" s="1224"/>
      <c r="I51" s="1224"/>
      <c r="J51" s="1225"/>
      <c r="K51" s="63" t="s">
        <v>521</v>
      </c>
      <c r="L51" s="64" t="s">
        <v>521</v>
      </c>
      <c r="M51" s="64" t="s">
        <v>521</v>
      </c>
      <c r="N51" s="64" t="s">
        <v>521</v>
      </c>
      <c r="O51" s="65" t="s">
        <v>521</v>
      </c>
      <c r="P51" s="48"/>
      <c r="Q51" s="48"/>
      <c r="R51" s="48"/>
      <c r="S51" s="48"/>
      <c r="T51" s="48"/>
      <c r="U51" s="48"/>
    </row>
    <row r="52" spans="1:21" ht="30.75" customHeight="1" x14ac:dyDescent="0.15">
      <c r="A52" s="48"/>
      <c r="B52" s="1222" t="s">
        <v>18</v>
      </c>
      <c r="C52" s="1223"/>
      <c r="D52" s="66"/>
      <c r="E52" s="1224" t="s">
        <v>19</v>
      </c>
      <c r="F52" s="1224"/>
      <c r="G52" s="1224"/>
      <c r="H52" s="1224"/>
      <c r="I52" s="1224"/>
      <c r="J52" s="1225"/>
      <c r="K52" s="63">
        <v>802</v>
      </c>
      <c r="L52" s="64">
        <v>828</v>
      </c>
      <c r="M52" s="64">
        <v>822</v>
      </c>
      <c r="N52" s="64">
        <v>806</v>
      </c>
      <c r="O52" s="65">
        <v>831</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342</v>
      </c>
      <c r="L53" s="69">
        <v>380</v>
      </c>
      <c r="M53" s="69">
        <v>377</v>
      </c>
      <c r="N53" s="69">
        <v>440</v>
      </c>
      <c r="O53" s="70">
        <v>393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O5VCDUfDRqtE5JaJpShC7Gf1V8b0KweYZYeBM/JrdvJrrHfME0LAuFhiIDDE77TKO3BByn5n+yh4GzlfOmKdw==" saltValue="97OaG6bRYdRtfGpy6ShA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60" t="s">
        <v>29</v>
      </c>
      <c r="C41" s="1261"/>
      <c r="D41" s="102"/>
      <c r="E41" s="1262" t="s">
        <v>30</v>
      </c>
      <c r="F41" s="1262"/>
      <c r="G41" s="1262"/>
      <c r="H41" s="1263"/>
      <c r="I41" s="358">
        <v>9806</v>
      </c>
      <c r="J41" s="359">
        <v>9578</v>
      </c>
      <c r="K41" s="359">
        <v>9228</v>
      </c>
      <c r="L41" s="359">
        <v>9122</v>
      </c>
      <c r="M41" s="360">
        <v>8673</v>
      </c>
    </row>
    <row r="42" spans="2:13" ht="27.75" customHeight="1" x14ac:dyDescent="0.15">
      <c r="B42" s="1250"/>
      <c r="C42" s="1251"/>
      <c r="D42" s="103"/>
      <c r="E42" s="1254" t="s">
        <v>31</v>
      </c>
      <c r="F42" s="1254"/>
      <c r="G42" s="1254"/>
      <c r="H42" s="1255"/>
      <c r="I42" s="361" t="s">
        <v>521</v>
      </c>
      <c r="J42" s="362" t="s">
        <v>521</v>
      </c>
      <c r="K42" s="362" t="s">
        <v>521</v>
      </c>
      <c r="L42" s="362" t="s">
        <v>521</v>
      </c>
      <c r="M42" s="363" t="s">
        <v>521</v>
      </c>
    </row>
    <row r="43" spans="2:13" ht="27.75" customHeight="1" x14ac:dyDescent="0.15">
      <c r="B43" s="1250"/>
      <c r="C43" s="1251"/>
      <c r="D43" s="103"/>
      <c r="E43" s="1254" t="s">
        <v>32</v>
      </c>
      <c r="F43" s="1254"/>
      <c r="G43" s="1254"/>
      <c r="H43" s="1255"/>
      <c r="I43" s="361">
        <v>3575</v>
      </c>
      <c r="J43" s="362">
        <v>3463</v>
      </c>
      <c r="K43" s="362">
        <v>3490</v>
      </c>
      <c r="L43" s="362">
        <v>3696</v>
      </c>
      <c r="M43" s="363">
        <v>3710</v>
      </c>
    </row>
    <row r="44" spans="2:13" ht="27.75" customHeight="1" x14ac:dyDescent="0.15">
      <c r="B44" s="1250"/>
      <c r="C44" s="1251"/>
      <c r="D44" s="103"/>
      <c r="E44" s="1254" t="s">
        <v>33</v>
      </c>
      <c r="F44" s="1254"/>
      <c r="G44" s="1254"/>
      <c r="H44" s="1255"/>
      <c r="I44" s="361">
        <v>242</v>
      </c>
      <c r="J44" s="362">
        <v>211</v>
      </c>
      <c r="K44" s="362">
        <v>255</v>
      </c>
      <c r="L44" s="362">
        <v>404</v>
      </c>
      <c r="M44" s="363">
        <v>398</v>
      </c>
    </row>
    <row r="45" spans="2:13" ht="27.75" customHeight="1" x14ac:dyDescent="0.15">
      <c r="B45" s="1250"/>
      <c r="C45" s="1251"/>
      <c r="D45" s="103"/>
      <c r="E45" s="1254" t="s">
        <v>34</v>
      </c>
      <c r="F45" s="1254"/>
      <c r="G45" s="1254"/>
      <c r="H45" s="1255"/>
      <c r="I45" s="361">
        <v>2592</v>
      </c>
      <c r="J45" s="362">
        <v>2484</v>
      </c>
      <c r="K45" s="362">
        <v>2489</v>
      </c>
      <c r="L45" s="362">
        <v>2367</v>
      </c>
      <c r="M45" s="363">
        <v>2448</v>
      </c>
    </row>
    <row r="46" spans="2:13" ht="27.75" customHeight="1" x14ac:dyDescent="0.15">
      <c r="B46" s="1250"/>
      <c r="C46" s="1251"/>
      <c r="D46" s="104"/>
      <c r="E46" s="1254" t="s">
        <v>35</v>
      </c>
      <c r="F46" s="1254"/>
      <c r="G46" s="1254"/>
      <c r="H46" s="1255"/>
      <c r="I46" s="361" t="s">
        <v>521</v>
      </c>
      <c r="J46" s="362" t="s">
        <v>521</v>
      </c>
      <c r="K46" s="362" t="s">
        <v>521</v>
      </c>
      <c r="L46" s="362" t="s">
        <v>521</v>
      </c>
      <c r="M46" s="363" t="s">
        <v>521</v>
      </c>
    </row>
    <row r="47" spans="2:13" ht="27.75" customHeight="1" x14ac:dyDescent="0.15">
      <c r="B47" s="1250"/>
      <c r="C47" s="1251"/>
      <c r="D47" s="105"/>
      <c r="E47" s="1264" t="s">
        <v>36</v>
      </c>
      <c r="F47" s="1265"/>
      <c r="G47" s="1265"/>
      <c r="H47" s="1266"/>
      <c r="I47" s="361" t="s">
        <v>521</v>
      </c>
      <c r="J47" s="362" t="s">
        <v>521</v>
      </c>
      <c r="K47" s="362" t="s">
        <v>521</v>
      </c>
      <c r="L47" s="362" t="s">
        <v>521</v>
      </c>
      <c r="M47" s="363" t="s">
        <v>521</v>
      </c>
    </row>
    <row r="48" spans="2:13" ht="27.75" customHeight="1" x14ac:dyDescent="0.15">
      <c r="B48" s="1250"/>
      <c r="C48" s="1251"/>
      <c r="D48" s="103"/>
      <c r="E48" s="1254" t="s">
        <v>37</v>
      </c>
      <c r="F48" s="1254"/>
      <c r="G48" s="1254"/>
      <c r="H48" s="1255"/>
      <c r="I48" s="361" t="s">
        <v>521</v>
      </c>
      <c r="J48" s="362" t="s">
        <v>521</v>
      </c>
      <c r="K48" s="362" t="s">
        <v>521</v>
      </c>
      <c r="L48" s="362" t="s">
        <v>521</v>
      </c>
      <c r="M48" s="363" t="s">
        <v>521</v>
      </c>
    </row>
    <row r="49" spans="2:13" ht="27.75" customHeight="1" x14ac:dyDescent="0.15">
      <c r="B49" s="1252"/>
      <c r="C49" s="1253"/>
      <c r="D49" s="103"/>
      <c r="E49" s="1254" t="s">
        <v>38</v>
      </c>
      <c r="F49" s="1254"/>
      <c r="G49" s="1254"/>
      <c r="H49" s="1255"/>
      <c r="I49" s="361" t="s">
        <v>521</v>
      </c>
      <c r="J49" s="362" t="s">
        <v>521</v>
      </c>
      <c r="K49" s="362" t="s">
        <v>521</v>
      </c>
      <c r="L49" s="362" t="s">
        <v>521</v>
      </c>
      <c r="M49" s="363" t="s">
        <v>521</v>
      </c>
    </row>
    <row r="50" spans="2:13" ht="27.75" customHeight="1" x14ac:dyDescent="0.15">
      <c r="B50" s="1248" t="s">
        <v>39</v>
      </c>
      <c r="C50" s="1249"/>
      <c r="D50" s="106"/>
      <c r="E50" s="1254" t="s">
        <v>40</v>
      </c>
      <c r="F50" s="1254"/>
      <c r="G50" s="1254"/>
      <c r="H50" s="1255"/>
      <c r="I50" s="361">
        <v>1633</v>
      </c>
      <c r="J50" s="362">
        <v>1800</v>
      </c>
      <c r="K50" s="362">
        <v>1771</v>
      </c>
      <c r="L50" s="362">
        <v>2034</v>
      </c>
      <c r="M50" s="363">
        <v>2385</v>
      </c>
    </row>
    <row r="51" spans="2:13" ht="27.75" customHeight="1" x14ac:dyDescent="0.15">
      <c r="B51" s="1250"/>
      <c r="C51" s="1251"/>
      <c r="D51" s="103"/>
      <c r="E51" s="1254" t="s">
        <v>41</v>
      </c>
      <c r="F51" s="1254"/>
      <c r="G51" s="1254"/>
      <c r="H51" s="1255"/>
      <c r="I51" s="361">
        <v>2230</v>
      </c>
      <c r="J51" s="362">
        <v>2222</v>
      </c>
      <c r="K51" s="362">
        <v>2222</v>
      </c>
      <c r="L51" s="362">
        <v>1981</v>
      </c>
      <c r="M51" s="363">
        <v>1876</v>
      </c>
    </row>
    <row r="52" spans="2:13" ht="27.75" customHeight="1" x14ac:dyDescent="0.15">
      <c r="B52" s="1252"/>
      <c r="C52" s="1253"/>
      <c r="D52" s="103"/>
      <c r="E52" s="1254" t="s">
        <v>42</v>
      </c>
      <c r="F52" s="1254"/>
      <c r="G52" s="1254"/>
      <c r="H52" s="1255"/>
      <c r="I52" s="361">
        <v>9215</v>
      </c>
      <c r="J52" s="362">
        <v>9217</v>
      </c>
      <c r="K52" s="362">
        <v>9149</v>
      </c>
      <c r="L52" s="362">
        <v>9170</v>
      </c>
      <c r="M52" s="363">
        <v>9060</v>
      </c>
    </row>
    <row r="53" spans="2:13" ht="27.75" customHeight="1" thickBot="1" x14ac:dyDescent="0.2">
      <c r="B53" s="1256" t="s">
        <v>43</v>
      </c>
      <c r="C53" s="1257"/>
      <c r="D53" s="107"/>
      <c r="E53" s="1258" t="s">
        <v>44</v>
      </c>
      <c r="F53" s="1258"/>
      <c r="G53" s="1258"/>
      <c r="H53" s="1259"/>
      <c r="I53" s="364">
        <v>3137</v>
      </c>
      <c r="J53" s="365">
        <v>2497</v>
      </c>
      <c r="K53" s="365">
        <v>2320</v>
      </c>
      <c r="L53" s="365">
        <v>2403</v>
      </c>
      <c r="M53" s="366">
        <v>1907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e7nTterBzYWssLQvDVtoE4SE7HbzBUwce5phHmJV6BeFGlvRaSY1j8chcsP+l4ji2rfiRrpJEwB4or7oiAKoTg==" saltValue="4YM3wWJqNdVi+6CVXXbd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25" zoomScaleNormal="2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5" t="s">
        <v>47</v>
      </c>
      <c r="D55" s="1275"/>
      <c r="E55" s="1276"/>
      <c r="F55" s="119">
        <v>751</v>
      </c>
      <c r="G55" s="119">
        <v>843</v>
      </c>
      <c r="H55" s="120">
        <v>1174</v>
      </c>
    </row>
    <row r="56" spans="2:8" ht="52.5" customHeight="1" x14ac:dyDescent="0.15">
      <c r="B56" s="121"/>
      <c r="C56" s="1277" t="s">
        <v>48</v>
      </c>
      <c r="D56" s="1277"/>
      <c r="E56" s="1278"/>
      <c r="F56" s="122">
        <v>2</v>
      </c>
      <c r="G56" s="122">
        <v>2</v>
      </c>
      <c r="H56" s="123">
        <v>2</v>
      </c>
    </row>
    <row r="57" spans="2:8" ht="53.25" customHeight="1" x14ac:dyDescent="0.15">
      <c r="B57" s="121"/>
      <c r="C57" s="1279" t="s">
        <v>49</v>
      </c>
      <c r="D57" s="1279"/>
      <c r="E57" s="1280"/>
      <c r="F57" s="124">
        <v>152</v>
      </c>
      <c r="G57" s="124">
        <v>269</v>
      </c>
      <c r="H57" s="125">
        <v>378</v>
      </c>
    </row>
    <row r="58" spans="2:8" ht="45.75" customHeight="1" x14ac:dyDescent="0.15">
      <c r="B58" s="126"/>
      <c r="C58" s="1267" t="s">
        <v>610</v>
      </c>
      <c r="D58" s="1268"/>
      <c r="E58" s="1269"/>
      <c r="F58" s="127">
        <v>50</v>
      </c>
      <c r="G58" s="127">
        <v>150</v>
      </c>
      <c r="H58" s="128">
        <v>250</v>
      </c>
    </row>
    <row r="59" spans="2:8" ht="45.75" customHeight="1" x14ac:dyDescent="0.15">
      <c r="B59" s="126"/>
      <c r="C59" s="1267" t="s">
        <v>611</v>
      </c>
      <c r="D59" s="1268"/>
      <c r="E59" s="1269"/>
      <c r="F59" s="127">
        <v>77</v>
      </c>
      <c r="G59" s="127">
        <v>76</v>
      </c>
      <c r="H59" s="128">
        <v>75</v>
      </c>
    </row>
    <row r="60" spans="2:8" ht="45.75" customHeight="1" x14ac:dyDescent="0.15">
      <c r="B60" s="126"/>
      <c r="C60" s="1267" t="s">
        <v>612</v>
      </c>
      <c r="D60" s="1268"/>
      <c r="E60" s="1269"/>
      <c r="F60" s="127">
        <v>16</v>
      </c>
      <c r="G60" s="127">
        <v>29</v>
      </c>
      <c r="H60" s="128">
        <v>37</v>
      </c>
    </row>
    <row r="61" spans="2:8" ht="45.75" customHeight="1" x14ac:dyDescent="0.15">
      <c r="B61" s="126"/>
      <c r="C61" s="1267" t="s">
        <v>613</v>
      </c>
      <c r="D61" s="1268"/>
      <c r="E61" s="1269"/>
      <c r="F61" s="127">
        <v>3</v>
      </c>
      <c r="G61" s="127">
        <v>9</v>
      </c>
      <c r="H61" s="128">
        <v>10</v>
      </c>
    </row>
    <row r="62" spans="2:8" ht="45.75" customHeight="1" thickBot="1" x14ac:dyDescent="0.2">
      <c r="B62" s="129"/>
      <c r="C62" s="1270" t="s">
        <v>614</v>
      </c>
      <c r="D62" s="1271"/>
      <c r="E62" s="1272"/>
      <c r="F62" s="130">
        <v>4</v>
      </c>
      <c r="G62" s="130">
        <v>4</v>
      </c>
      <c r="H62" s="131">
        <v>4</v>
      </c>
    </row>
    <row r="63" spans="2:8" ht="52.5" customHeight="1" thickBot="1" x14ac:dyDescent="0.2">
      <c r="B63" s="132"/>
      <c r="C63" s="1273" t="s">
        <v>50</v>
      </c>
      <c r="D63" s="1273"/>
      <c r="E63" s="1274"/>
      <c r="F63" s="133">
        <v>905</v>
      </c>
      <c r="G63" s="133">
        <v>1115</v>
      </c>
      <c r="H63" s="134">
        <v>1554</v>
      </c>
    </row>
    <row r="64" spans="2:8" x14ac:dyDescent="0.15"/>
  </sheetData>
  <sheetProtection algorithmName="SHA-512" hashValue="Bn+ZA7U8eQE1YkkNoGiNpRB3UZOhwKeAbCURVDUjn4ASG03/b+kaZ+X6lS7Ld4lpuoPpfKht/IEH4FHKssc0kg==" saltValue="UCw9qEPs+KZkSkHDz0h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33FF4-D8FD-4A7B-A7B1-3C5A06DA6670}">
  <sheetPr>
    <pageSetUpPr fitToPage="1"/>
  </sheetPr>
  <dimension ref="A1:DE85"/>
  <sheetViews>
    <sheetView showGridLines="0" zoomScale="40" zoomScaleNormal="4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3" t="s">
        <v>587</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375"/>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375"/>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375"/>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375"/>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588</v>
      </c>
    </row>
    <row r="50" spans="1:109" x14ac:dyDescent="0.15">
      <c r="B50" s="375"/>
      <c r="G50" s="1287"/>
      <c r="H50" s="1287"/>
      <c r="I50" s="1287"/>
      <c r="J50" s="1287"/>
      <c r="K50" s="385"/>
      <c r="L50" s="385"/>
      <c r="M50" s="386"/>
      <c r="N50" s="386"/>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562</v>
      </c>
      <c r="BQ50" s="1286"/>
      <c r="BR50" s="1286"/>
      <c r="BS50" s="1286"/>
      <c r="BT50" s="1286"/>
      <c r="BU50" s="1286"/>
      <c r="BV50" s="1286"/>
      <c r="BW50" s="1286"/>
      <c r="BX50" s="1286" t="s">
        <v>563</v>
      </c>
      <c r="BY50" s="1286"/>
      <c r="BZ50" s="1286"/>
      <c r="CA50" s="1286"/>
      <c r="CB50" s="1286"/>
      <c r="CC50" s="1286"/>
      <c r="CD50" s="1286"/>
      <c r="CE50" s="1286"/>
      <c r="CF50" s="1286" t="s">
        <v>564</v>
      </c>
      <c r="CG50" s="1286"/>
      <c r="CH50" s="1286"/>
      <c r="CI50" s="1286"/>
      <c r="CJ50" s="1286"/>
      <c r="CK50" s="1286"/>
      <c r="CL50" s="1286"/>
      <c r="CM50" s="1286"/>
      <c r="CN50" s="1286" t="s">
        <v>565</v>
      </c>
      <c r="CO50" s="1286"/>
      <c r="CP50" s="1286"/>
      <c r="CQ50" s="1286"/>
      <c r="CR50" s="1286"/>
      <c r="CS50" s="1286"/>
      <c r="CT50" s="1286"/>
      <c r="CU50" s="1286"/>
      <c r="CV50" s="1286" t="s">
        <v>566</v>
      </c>
      <c r="CW50" s="1286"/>
      <c r="CX50" s="1286"/>
      <c r="CY50" s="1286"/>
      <c r="CZ50" s="1286"/>
      <c r="DA50" s="1286"/>
      <c r="DB50" s="1286"/>
      <c r="DC50" s="1286"/>
    </row>
    <row r="51" spans="1:109" ht="13.5" customHeight="1" x14ac:dyDescent="0.15">
      <c r="B51" s="375"/>
      <c r="G51" s="1289"/>
      <c r="H51" s="1289"/>
      <c r="I51" s="1302"/>
      <c r="J51" s="1302"/>
      <c r="K51" s="1288"/>
      <c r="L51" s="1288"/>
      <c r="M51" s="1288"/>
      <c r="N51" s="1288"/>
      <c r="AM51" s="384"/>
      <c r="AN51" s="1284" t="s">
        <v>589</v>
      </c>
      <c r="AO51" s="1284"/>
      <c r="AP51" s="1284"/>
      <c r="AQ51" s="1284"/>
      <c r="AR51" s="1284"/>
      <c r="AS51" s="1284"/>
      <c r="AT51" s="1284"/>
      <c r="AU51" s="1284"/>
      <c r="AV51" s="1284"/>
      <c r="AW51" s="1284"/>
      <c r="AX51" s="1284"/>
      <c r="AY51" s="1284"/>
      <c r="AZ51" s="1284"/>
      <c r="BA51" s="1284"/>
      <c r="BB51" s="1284" t="s">
        <v>590</v>
      </c>
      <c r="BC51" s="1284"/>
      <c r="BD51" s="1284"/>
      <c r="BE51" s="1284"/>
      <c r="BF51" s="1284"/>
      <c r="BG51" s="1284"/>
      <c r="BH51" s="1284"/>
      <c r="BI51" s="1284"/>
      <c r="BJ51" s="1284"/>
      <c r="BK51" s="1284"/>
      <c r="BL51" s="1284"/>
      <c r="BM51" s="1284"/>
      <c r="BN51" s="1284"/>
      <c r="BO51" s="1284"/>
      <c r="BP51" s="1281">
        <v>55.9</v>
      </c>
      <c r="BQ51" s="1281"/>
      <c r="BR51" s="1281"/>
      <c r="BS51" s="1281"/>
      <c r="BT51" s="1281"/>
      <c r="BU51" s="1281"/>
      <c r="BV51" s="1281"/>
      <c r="BW51" s="1281"/>
      <c r="BX51" s="1281">
        <v>44</v>
      </c>
      <c r="BY51" s="1281"/>
      <c r="BZ51" s="1281"/>
      <c r="CA51" s="1281"/>
      <c r="CB51" s="1281"/>
      <c r="CC51" s="1281"/>
      <c r="CD51" s="1281"/>
      <c r="CE51" s="1281"/>
      <c r="CF51" s="1281">
        <v>41.3</v>
      </c>
      <c r="CG51" s="1281"/>
      <c r="CH51" s="1281"/>
      <c r="CI51" s="1281"/>
      <c r="CJ51" s="1281"/>
      <c r="CK51" s="1281"/>
      <c r="CL51" s="1281"/>
      <c r="CM51" s="1281"/>
      <c r="CN51" s="1281">
        <v>40.6</v>
      </c>
      <c r="CO51" s="1281"/>
      <c r="CP51" s="1281"/>
      <c r="CQ51" s="1281"/>
      <c r="CR51" s="1281"/>
      <c r="CS51" s="1281"/>
      <c r="CT51" s="1281"/>
      <c r="CU51" s="1281"/>
      <c r="CV51" s="1281">
        <v>30.6</v>
      </c>
      <c r="CW51" s="1281"/>
      <c r="CX51" s="1281"/>
      <c r="CY51" s="1281"/>
      <c r="CZ51" s="1281"/>
      <c r="DA51" s="1281"/>
      <c r="DB51" s="1281"/>
      <c r="DC51" s="1281"/>
    </row>
    <row r="52" spans="1:109" x14ac:dyDescent="0.15">
      <c r="B52" s="375"/>
      <c r="G52" s="1289"/>
      <c r="H52" s="1289"/>
      <c r="I52" s="1302"/>
      <c r="J52" s="1302"/>
      <c r="K52" s="1288"/>
      <c r="L52" s="1288"/>
      <c r="M52" s="1288"/>
      <c r="N52" s="1288"/>
      <c r="AM52" s="384"/>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89"/>
      <c r="H53" s="1289"/>
      <c r="I53" s="1287"/>
      <c r="J53" s="1287"/>
      <c r="K53" s="1288"/>
      <c r="L53" s="1288"/>
      <c r="M53" s="1288"/>
      <c r="N53" s="1288"/>
      <c r="AM53" s="384"/>
      <c r="AN53" s="1284"/>
      <c r="AO53" s="1284"/>
      <c r="AP53" s="1284"/>
      <c r="AQ53" s="1284"/>
      <c r="AR53" s="1284"/>
      <c r="AS53" s="1284"/>
      <c r="AT53" s="1284"/>
      <c r="AU53" s="1284"/>
      <c r="AV53" s="1284"/>
      <c r="AW53" s="1284"/>
      <c r="AX53" s="1284"/>
      <c r="AY53" s="1284"/>
      <c r="AZ53" s="1284"/>
      <c r="BA53" s="1284"/>
      <c r="BB53" s="1284" t="s">
        <v>591</v>
      </c>
      <c r="BC53" s="1284"/>
      <c r="BD53" s="1284"/>
      <c r="BE53" s="1284"/>
      <c r="BF53" s="1284"/>
      <c r="BG53" s="1284"/>
      <c r="BH53" s="1284"/>
      <c r="BI53" s="1284"/>
      <c r="BJ53" s="1284"/>
      <c r="BK53" s="1284"/>
      <c r="BL53" s="1284"/>
      <c r="BM53" s="1284"/>
      <c r="BN53" s="1284"/>
      <c r="BO53" s="1284"/>
      <c r="BP53" s="1281">
        <v>73.599999999999994</v>
      </c>
      <c r="BQ53" s="1281"/>
      <c r="BR53" s="1281"/>
      <c r="BS53" s="1281"/>
      <c r="BT53" s="1281"/>
      <c r="BU53" s="1281"/>
      <c r="BV53" s="1281"/>
      <c r="BW53" s="1281"/>
      <c r="BX53" s="1281">
        <v>74.8</v>
      </c>
      <c r="BY53" s="1281"/>
      <c r="BZ53" s="1281"/>
      <c r="CA53" s="1281"/>
      <c r="CB53" s="1281"/>
      <c r="CC53" s="1281"/>
      <c r="CD53" s="1281"/>
      <c r="CE53" s="1281"/>
      <c r="CF53" s="1281">
        <v>76.3</v>
      </c>
      <c r="CG53" s="1281"/>
      <c r="CH53" s="1281"/>
      <c r="CI53" s="1281"/>
      <c r="CJ53" s="1281"/>
      <c r="CK53" s="1281"/>
      <c r="CL53" s="1281"/>
      <c r="CM53" s="1281"/>
      <c r="CN53" s="1281">
        <v>76.900000000000006</v>
      </c>
      <c r="CO53" s="1281"/>
      <c r="CP53" s="1281"/>
      <c r="CQ53" s="1281"/>
      <c r="CR53" s="1281"/>
      <c r="CS53" s="1281"/>
      <c r="CT53" s="1281"/>
      <c r="CU53" s="1281"/>
      <c r="CV53" s="1281">
        <v>78.2</v>
      </c>
      <c r="CW53" s="1281"/>
      <c r="CX53" s="1281"/>
      <c r="CY53" s="1281"/>
      <c r="CZ53" s="1281"/>
      <c r="DA53" s="1281"/>
      <c r="DB53" s="1281"/>
      <c r="DC53" s="1281"/>
    </row>
    <row r="54" spans="1:109" x14ac:dyDescent="0.15">
      <c r="A54" s="383"/>
      <c r="B54" s="375"/>
      <c r="G54" s="1289"/>
      <c r="H54" s="1289"/>
      <c r="I54" s="1287"/>
      <c r="J54" s="1287"/>
      <c r="K54" s="1288"/>
      <c r="L54" s="1288"/>
      <c r="M54" s="1288"/>
      <c r="N54" s="1288"/>
      <c r="AM54" s="384"/>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87"/>
      <c r="H55" s="1287"/>
      <c r="I55" s="1287"/>
      <c r="J55" s="1287"/>
      <c r="K55" s="1288"/>
      <c r="L55" s="1288"/>
      <c r="M55" s="1288"/>
      <c r="N55" s="1288"/>
      <c r="AN55" s="1286" t="s">
        <v>592</v>
      </c>
      <c r="AO55" s="1286"/>
      <c r="AP55" s="1286"/>
      <c r="AQ55" s="1286"/>
      <c r="AR55" s="1286"/>
      <c r="AS55" s="1286"/>
      <c r="AT55" s="1286"/>
      <c r="AU55" s="1286"/>
      <c r="AV55" s="1286"/>
      <c r="AW55" s="1286"/>
      <c r="AX55" s="1286"/>
      <c r="AY55" s="1286"/>
      <c r="AZ55" s="1286"/>
      <c r="BA55" s="1286"/>
      <c r="BB55" s="1284" t="s">
        <v>590</v>
      </c>
      <c r="BC55" s="1284"/>
      <c r="BD55" s="1284"/>
      <c r="BE55" s="1284"/>
      <c r="BF55" s="1284"/>
      <c r="BG55" s="1284"/>
      <c r="BH55" s="1284"/>
      <c r="BI55" s="1284"/>
      <c r="BJ55" s="1284"/>
      <c r="BK55" s="1284"/>
      <c r="BL55" s="1284"/>
      <c r="BM55" s="1284"/>
      <c r="BN55" s="1284"/>
      <c r="BO55" s="1284"/>
      <c r="BP55" s="1281">
        <v>20.2</v>
      </c>
      <c r="BQ55" s="1281"/>
      <c r="BR55" s="1281"/>
      <c r="BS55" s="1281"/>
      <c r="BT55" s="1281"/>
      <c r="BU55" s="1281"/>
      <c r="BV55" s="1281"/>
      <c r="BW55" s="1281"/>
      <c r="BX55" s="1281">
        <v>18.2</v>
      </c>
      <c r="BY55" s="1281"/>
      <c r="BZ55" s="1281"/>
      <c r="CA55" s="1281"/>
      <c r="CB55" s="1281"/>
      <c r="CC55" s="1281"/>
      <c r="CD55" s="1281"/>
      <c r="CE55" s="1281"/>
      <c r="CF55" s="1281">
        <v>20.3</v>
      </c>
      <c r="CG55" s="1281"/>
      <c r="CH55" s="1281"/>
      <c r="CI55" s="1281"/>
      <c r="CJ55" s="1281"/>
      <c r="CK55" s="1281"/>
      <c r="CL55" s="1281"/>
      <c r="CM55" s="1281"/>
      <c r="CN55" s="1281">
        <v>15.5</v>
      </c>
      <c r="CO55" s="1281"/>
      <c r="CP55" s="1281"/>
      <c r="CQ55" s="1281"/>
      <c r="CR55" s="1281"/>
      <c r="CS55" s="1281"/>
      <c r="CT55" s="1281"/>
      <c r="CU55" s="1281"/>
      <c r="CV55" s="1281">
        <v>4.5999999999999996</v>
      </c>
      <c r="CW55" s="1281"/>
      <c r="CX55" s="1281"/>
      <c r="CY55" s="1281"/>
      <c r="CZ55" s="1281"/>
      <c r="DA55" s="1281"/>
      <c r="DB55" s="1281"/>
      <c r="DC55" s="1281"/>
    </row>
    <row r="56" spans="1:109" x14ac:dyDescent="0.15">
      <c r="A56" s="383"/>
      <c r="B56" s="375"/>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87"/>
      <c r="H57" s="1287"/>
      <c r="I57" s="1282"/>
      <c r="J57" s="1282"/>
      <c r="K57" s="1288"/>
      <c r="L57" s="1288"/>
      <c r="M57" s="1288"/>
      <c r="N57" s="1288"/>
      <c r="AM57" s="369"/>
      <c r="AN57" s="1286"/>
      <c r="AO57" s="1286"/>
      <c r="AP57" s="1286"/>
      <c r="AQ57" s="1286"/>
      <c r="AR57" s="1286"/>
      <c r="AS57" s="1286"/>
      <c r="AT57" s="1286"/>
      <c r="AU57" s="1286"/>
      <c r="AV57" s="1286"/>
      <c r="AW57" s="1286"/>
      <c r="AX57" s="1286"/>
      <c r="AY57" s="1286"/>
      <c r="AZ57" s="1286"/>
      <c r="BA57" s="1286"/>
      <c r="BB57" s="1284" t="s">
        <v>591</v>
      </c>
      <c r="BC57" s="1284"/>
      <c r="BD57" s="1284"/>
      <c r="BE57" s="1284"/>
      <c r="BF57" s="1284"/>
      <c r="BG57" s="1284"/>
      <c r="BH57" s="1284"/>
      <c r="BI57" s="1284"/>
      <c r="BJ57" s="1284"/>
      <c r="BK57" s="1284"/>
      <c r="BL57" s="1284"/>
      <c r="BM57" s="1284"/>
      <c r="BN57" s="1284"/>
      <c r="BO57" s="1284"/>
      <c r="BP57" s="1281">
        <v>57.5</v>
      </c>
      <c r="BQ57" s="1281"/>
      <c r="BR57" s="1281"/>
      <c r="BS57" s="1281"/>
      <c r="BT57" s="1281"/>
      <c r="BU57" s="1281"/>
      <c r="BV57" s="1281"/>
      <c r="BW57" s="1281"/>
      <c r="BX57" s="1281">
        <v>59.3</v>
      </c>
      <c r="BY57" s="1281"/>
      <c r="BZ57" s="1281"/>
      <c r="CA57" s="1281"/>
      <c r="CB57" s="1281"/>
      <c r="CC57" s="1281"/>
      <c r="CD57" s="1281"/>
      <c r="CE57" s="1281"/>
      <c r="CF57" s="1281">
        <v>60.3</v>
      </c>
      <c r="CG57" s="1281"/>
      <c r="CH57" s="1281"/>
      <c r="CI57" s="1281"/>
      <c r="CJ57" s="1281"/>
      <c r="CK57" s="1281"/>
      <c r="CL57" s="1281"/>
      <c r="CM57" s="1281"/>
      <c r="CN57" s="1281">
        <v>61.5</v>
      </c>
      <c r="CO57" s="1281"/>
      <c r="CP57" s="1281"/>
      <c r="CQ57" s="1281"/>
      <c r="CR57" s="1281"/>
      <c r="CS57" s="1281"/>
      <c r="CT57" s="1281"/>
      <c r="CU57" s="1281"/>
      <c r="CV57" s="1281">
        <v>61</v>
      </c>
      <c r="CW57" s="1281"/>
      <c r="CX57" s="1281"/>
      <c r="CY57" s="1281"/>
      <c r="CZ57" s="1281"/>
      <c r="DA57" s="1281"/>
      <c r="DB57" s="1281"/>
      <c r="DC57" s="1281"/>
      <c r="DD57" s="388"/>
      <c r="DE57" s="387"/>
    </row>
    <row r="58" spans="1:109" s="383" customFormat="1" x14ac:dyDescent="0.15">
      <c r="A58" s="369"/>
      <c r="B58" s="387"/>
      <c r="G58" s="1287"/>
      <c r="H58" s="1287"/>
      <c r="I58" s="1282"/>
      <c r="J58" s="1282"/>
      <c r="K58" s="1288"/>
      <c r="L58" s="1288"/>
      <c r="M58" s="1288"/>
      <c r="N58" s="1288"/>
      <c r="AM58" s="369"/>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593</v>
      </c>
    </row>
    <row r="64" spans="1:109" x14ac:dyDescent="0.15">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3" t="s">
        <v>594</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375"/>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375"/>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375"/>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375"/>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588</v>
      </c>
    </row>
    <row r="72" spans="2:107" x14ac:dyDescent="0.15">
      <c r="B72" s="375"/>
      <c r="G72" s="1287"/>
      <c r="H72" s="1287"/>
      <c r="I72" s="1287"/>
      <c r="J72" s="1287"/>
      <c r="K72" s="385"/>
      <c r="L72" s="385"/>
      <c r="M72" s="386"/>
      <c r="N72" s="386"/>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562</v>
      </c>
      <c r="BQ72" s="1286"/>
      <c r="BR72" s="1286"/>
      <c r="BS72" s="1286"/>
      <c r="BT72" s="1286"/>
      <c r="BU72" s="1286"/>
      <c r="BV72" s="1286"/>
      <c r="BW72" s="1286"/>
      <c r="BX72" s="1286" t="s">
        <v>563</v>
      </c>
      <c r="BY72" s="1286"/>
      <c r="BZ72" s="1286"/>
      <c r="CA72" s="1286"/>
      <c r="CB72" s="1286"/>
      <c r="CC72" s="1286"/>
      <c r="CD72" s="1286"/>
      <c r="CE72" s="1286"/>
      <c r="CF72" s="1286" t="s">
        <v>564</v>
      </c>
      <c r="CG72" s="1286"/>
      <c r="CH72" s="1286"/>
      <c r="CI72" s="1286"/>
      <c r="CJ72" s="1286"/>
      <c r="CK72" s="1286"/>
      <c r="CL72" s="1286"/>
      <c r="CM72" s="1286"/>
      <c r="CN72" s="1286" t="s">
        <v>565</v>
      </c>
      <c r="CO72" s="1286"/>
      <c r="CP72" s="1286"/>
      <c r="CQ72" s="1286"/>
      <c r="CR72" s="1286"/>
      <c r="CS72" s="1286"/>
      <c r="CT72" s="1286"/>
      <c r="CU72" s="1286"/>
      <c r="CV72" s="1286" t="s">
        <v>566</v>
      </c>
      <c r="CW72" s="1286"/>
      <c r="CX72" s="1286"/>
      <c r="CY72" s="1286"/>
      <c r="CZ72" s="1286"/>
      <c r="DA72" s="1286"/>
      <c r="DB72" s="1286"/>
      <c r="DC72" s="1286"/>
    </row>
    <row r="73" spans="2:107" x14ac:dyDescent="0.15">
      <c r="B73" s="375"/>
      <c r="G73" s="1289"/>
      <c r="H73" s="1289"/>
      <c r="I73" s="1289"/>
      <c r="J73" s="1289"/>
      <c r="K73" s="1285"/>
      <c r="L73" s="1285"/>
      <c r="M73" s="1285"/>
      <c r="N73" s="1285"/>
      <c r="AM73" s="384"/>
      <c r="AN73" s="1284" t="s">
        <v>589</v>
      </c>
      <c r="AO73" s="1284"/>
      <c r="AP73" s="1284"/>
      <c r="AQ73" s="1284"/>
      <c r="AR73" s="1284"/>
      <c r="AS73" s="1284"/>
      <c r="AT73" s="1284"/>
      <c r="AU73" s="1284"/>
      <c r="AV73" s="1284"/>
      <c r="AW73" s="1284"/>
      <c r="AX73" s="1284"/>
      <c r="AY73" s="1284"/>
      <c r="AZ73" s="1284"/>
      <c r="BA73" s="1284"/>
      <c r="BB73" s="1284" t="s">
        <v>590</v>
      </c>
      <c r="BC73" s="1284"/>
      <c r="BD73" s="1284"/>
      <c r="BE73" s="1284"/>
      <c r="BF73" s="1284"/>
      <c r="BG73" s="1284"/>
      <c r="BH73" s="1284"/>
      <c r="BI73" s="1284"/>
      <c r="BJ73" s="1284"/>
      <c r="BK73" s="1284"/>
      <c r="BL73" s="1284"/>
      <c r="BM73" s="1284"/>
      <c r="BN73" s="1284"/>
      <c r="BO73" s="1284"/>
      <c r="BP73" s="1281">
        <v>55.9</v>
      </c>
      <c r="BQ73" s="1281"/>
      <c r="BR73" s="1281"/>
      <c r="BS73" s="1281"/>
      <c r="BT73" s="1281"/>
      <c r="BU73" s="1281"/>
      <c r="BV73" s="1281"/>
      <c r="BW73" s="1281"/>
      <c r="BX73" s="1281">
        <v>44</v>
      </c>
      <c r="BY73" s="1281"/>
      <c r="BZ73" s="1281"/>
      <c r="CA73" s="1281"/>
      <c r="CB73" s="1281"/>
      <c r="CC73" s="1281"/>
      <c r="CD73" s="1281"/>
      <c r="CE73" s="1281"/>
      <c r="CF73" s="1281">
        <v>41.3</v>
      </c>
      <c r="CG73" s="1281"/>
      <c r="CH73" s="1281"/>
      <c r="CI73" s="1281"/>
      <c r="CJ73" s="1281"/>
      <c r="CK73" s="1281"/>
      <c r="CL73" s="1281"/>
      <c r="CM73" s="1281"/>
      <c r="CN73" s="1281">
        <v>40.6</v>
      </c>
      <c r="CO73" s="1281"/>
      <c r="CP73" s="1281"/>
      <c r="CQ73" s="1281"/>
      <c r="CR73" s="1281"/>
      <c r="CS73" s="1281"/>
      <c r="CT73" s="1281"/>
      <c r="CU73" s="1281"/>
      <c r="CV73" s="1281">
        <v>30.6</v>
      </c>
      <c r="CW73" s="1281"/>
      <c r="CX73" s="1281"/>
      <c r="CY73" s="1281"/>
      <c r="CZ73" s="1281"/>
      <c r="DA73" s="1281"/>
      <c r="DB73" s="1281"/>
      <c r="DC73" s="1281"/>
    </row>
    <row r="74" spans="2:107" x14ac:dyDescent="0.15">
      <c r="B74" s="375"/>
      <c r="G74" s="1289"/>
      <c r="H74" s="1289"/>
      <c r="I74" s="1289"/>
      <c r="J74" s="1289"/>
      <c r="K74" s="1285"/>
      <c r="L74" s="1285"/>
      <c r="M74" s="1285"/>
      <c r="N74" s="1285"/>
      <c r="AM74" s="384"/>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89"/>
      <c r="H75" s="1289"/>
      <c r="I75" s="1287"/>
      <c r="J75" s="1287"/>
      <c r="K75" s="1288"/>
      <c r="L75" s="1288"/>
      <c r="M75" s="1288"/>
      <c r="N75" s="1288"/>
      <c r="AM75" s="384"/>
      <c r="AN75" s="1284"/>
      <c r="AO75" s="1284"/>
      <c r="AP75" s="1284"/>
      <c r="AQ75" s="1284"/>
      <c r="AR75" s="1284"/>
      <c r="AS75" s="1284"/>
      <c r="AT75" s="1284"/>
      <c r="AU75" s="1284"/>
      <c r="AV75" s="1284"/>
      <c r="AW75" s="1284"/>
      <c r="AX75" s="1284"/>
      <c r="AY75" s="1284"/>
      <c r="AZ75" s="1284"/>
      <c r="BA75" s="1284"/>
      <c r="BB75" s="1284" t="s">
        <v>595</v>
      </c>
      <c r="BC75" s="1284"/>
      <c r="BD75" s="1284"/>
      <c r="BE75" s="1284"/>
      <c r="BF75" s="1284"/>
      <c r="BG75" s="1284"/>
      <c r="BH75" s="1284"/>
      <c r="BI75" s="1284"/>
      <c r="BJ75" s="1284"/>
      <c r="BK75" s="1284"/>
      <c r="BL75" s="1284"/>
      <c r="BM75" s="1284"/>
      <c r="BN75" s="1284"/>
      <c r="BO75" s="1284"/>
      <c r="BP75" s="1281">
        <v>5.7</v>
      </c>
      <c r="BQ75" s="1281"/>
      <c r="BR75" s="1281"/>
      <c r="BS75" s="1281"/>
      <c r="BT75" s="1281"/>
      <c r="BU75" s="1281"/>
      <c r="BV75" s="1281"/>
      <c r="BW75" s="1281"/>
      <c r="BX75" s="1281">
        <v>6.3</v>
      </c>
      <c r="BY75" s="1281"/>
      <c r="BZ75" s="1281"/>
      <c r="CA75" s="1281"/>
      <c r="CB75" s="1281"/>
      <c r="CC75" s="1281"/>
      <c r="CD75" s="1281"/>
      <c r="CE75" s="1281"/>
      <c r="CF75" s="1281">
        <v>6.5</v>
      </c>
      <c r="CG75" s="1281"/>
      <c r="CH75" s="1281"/>
      <c r="CI75" s="1281"/>
      <c r="CJ75" s="1281"/>
      <c r="CK75" s="1281"/>
      <c r="CL75" s="1281"/>
      <c r="CM75" s="1281"/>
      <c r="CN75" s="1281">
        <v>6.9</v>
      </c>
      <c r="CO75" s="1281"/>
      <c r="CP75" s="1281"/>
      <c r="CQ75" s="1281"/>
      <c r="CR75" s="1281"/>
      <c r="CS75" s="1281"/>
      <c r="CT75" s="1281"/>
      <c r="CU75" s="1281"/>
      <c r="CV75" s="1281">
        <v>6.8</v>
      </c>
      <c r="CW75" s="1281"/>
      <c r="CX75" s="1281"/>
      <c r="CY75" s="1281"/>
      <c r="CZ75" s="1281"/>
      <c r="DA75" s="1281"/>
      <c r="DB75" s="1281"/>
      <c r="DC75" s="1281"/>
    </row>
    <row r="76" spans="2:107" x14ac:dyDescent="0.15">
      <c r="B76" s="375"/>
      <c r="G76" s="1289"/>
      <c r="H76" s="1289"/>
      <c r="I76" s="1287"/>
      <c r="J76" s="1287"/>
      <c r="K76" s="1288"/>
      <c r="L76" s="1288"/>
      <c r="M76" s="1288"/>
      <c r="N76" s="1288"/>
      <c r="AM76" s="384"/>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87"/>
      <c r="H77" s="1287"/>
      <c r="I77" s="1287"/>
      <c r="J77" s="1287"/>
      <c r="K77" s="1285"/>
      <c r="L77" s="1285"/>
      <c r="M77" s="1285"/>
      <c r="N77" s="1285"/>
      <c r="AN77" s="1286" t="s">
        <v>592</v>
      </c>
      <c r="AO77" s="1286"/>
      <c r="AP77" s="1286"/>
      <c r="AQ77" s="1286"/>
      <c r="AR77" s="1286"/>
      <c r="AS77" s="1286"/>
      <c r="AT77" s="1286"/>
      <c r="AU77" s="1286"/>
      <c r="AV77" s="1286"/>
      <c r="AW77" s="1286"/>
      <c r="AX77" s="1286"/>
      <c r="AY77" s="1286"/>
      <c r="AZ77" s="1286"/>
      <c r="BA77" s="1286"/>
      <c r="BB77" s="1284" t="s">
        <v>590</v>
      </c>
      <c r="BC77" s="1284"/>
      <c r="BD77" s="1284"/>
      <c r="BE77" s="1284"/>
      <c r="BF77" s="1284"/>
      <c r="BG77" s="1284"/>
      <c r="BH77" s="1284"/>
      <c r="BI77" s="1284"/>
      <c r="BJ77" s="1284"/>
      <c r="BK77" s="1284"/>
      <c r="BL77" s="1284"/>
      <c r="BM77" s="1284"/>
      <c r="BN77" s="1284"/>
      <c r="BO77" s="1284"/>
      <c r="BP77" s="1281">
        <v>20.2</v>
      </c>
      <c r="BQ77" s="1281"/>
      <c r="BR77" s="1281"/>
      <c r="BS77" s="1281"/>
      <c r="BT77" s="1281"/>
      <c r="BU77" s="1281"/>
      <c r="BV77" s="1281"/>
      <c r="BW77" s="1281"/>
      <c r="BX77" s="1281">
        <v>18.2</v>
      </c>
      <c r="BY77" s="1281"/>
      <c r="BZ77" s="1281"/>
      <c r="CA77" s="1281"/>
      <c r="CB77" s="1281"/>
      <c r="CC77" s="1281"/>
      <c r="CD77" s="1281"/>
      <c r="CE77" s="1281"/>
      <c r="CF77" s="1281">
        <v>20.3</v>
      </c>
      <c r="CG77" s="1281"/>
      <c r="CH77" s="1281"/>
      <c r="CI77" s="1281"/>
      <c r="CJ77" s="1281"/>
      <c r="CK77" s="1281"/>
      <c r="CL77" s="1281"/>
      <c r="CM77" s="1281"/>
      <c r="CN77" s="1281">
        <v>15.5</v>
      </c>
      <c r="CO77" s="1281"/>
      <c r="CP77" s="1281"/>
      <c r="CQ77" s="1281"/>
      <c r="CR77" s="1281"/>
      <c r="CS77" s="1281"/>
      <c r="CT77" s="1281"/>
      <c r="CU77" s="1281"/>
      <c r="CV77" s="1281">
        <v>4.5999999999999996</v>
      </c>
      <c r="CW77" s="1281"/>
      <c r="CX77" s="1281"/>
      <c r="CY77" s="1281"/>
      <c r="CZ77" s="1281"/>
      <c r="DA77" s="1281"/>
      <c r="DB77" s="1281"/>
      <c r="DC77" s="1281"/>
    </row>
    <row r="78" spans="2:107" x14ac:dyDescent="0.15">
      <c r="B78" s="375"/>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595</v>
      </c>
      <c r="BC79" s="1284"/>
      <c r="BD79" s="1284"/>
      <c r="BE79" s="1284"/>
      <c r="BF79" s="1284"/>
      <c r="BG79" s="1284"/>
      <c r="BH79" s="1284"/>
      <c r="BI79" s="1284"/>
      <c r="BJ79" s="1284"/>
      <c r="BK79" s="1284"/>
      <c r="BL79" s="1284"/>
      <c r="BM79" s="1284"/>
      <c r="BN79" s="1284"/>
      <c r="BO79" s="1284"/>
      <c r="BP79" s="1281">
        <v>6.8</v>
      </c>
      <c r="BQ79" s="1281"/>
      <c r="BR79" s="1281"/>
      <c r="BS79" s="1281"/>
      <c r="BT79" s="1281"/>
      <c r="BU79" s="1281"/>
      <c r="BV79" s="1281"/>
      <c r="BW79" s="1281"/>
      <c r="BX79" s="1281">
        <v>6.8</v>
      </c>
      <c r="BY79" s="1281"/>
      <c r="BZ79" s="1281"/>
      <c r="CA79" s="1281"/>
      <c r="CB79" s="1281"/>
      <c r="CC79" s="1281"/>
      <c r="CD79" s="1281"/>
      <c r="CE79" s="1281"/>
      <c r="CF79" s="1281">
        <v>6.6</v>
      </c>
      <c r="CG79" s="1281"/>
      <c r="CH79" s="1281"/>
      <c r="CI79" s="1281"/>
      <c r="CJ79" s="1281"/>
      <c r="CK79" s="1281"/>
      <c r="CL79" s="1281"/>
      <c r="CM79" s="1281"/>
      <c r="CN79" s="1281">
        <v>6.4</v>
      </c>
      <c r="CO79" s="1281"/>
      <c r="CP79" s="1281"/>
      <c r="CQ79" s="1281"/>
      <c r="CR79" s="1281"/>
      <c r="CS79" s="1281"/>
      <c r="CT79" s="1281"/>
      <c r="CU79" s="1281"/>
      <c r="CV79" s="1281">
        <v>6.3</v>
      </c>
      <c r="CW79" s="1281"/>
      <c r="CX79" s="1281"/>
      <c r="CY79" s="1281"/>
      <c r="CZ79" s="1281"/>
      <c r="DA79" s="1281"/>
      <c r="DB79" s="1281"/>
      <c r="DC79" s="1281"/>
    </row>
    <row r="80" spans="2:107" x14ac:dyDescent="0.15">
      <c r="B80" s="375"/>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4br/SDjFoPNE8Z4BXSm7j80P02zx2c2c1YNJA4lUqGESUfZLNk0jqwLxDH/CMPZ48RjDzEvU4IJ2WdNSE2jow==" saltValue="4VxLmDVcNWB+cvXPRZ5X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DD8E6-8E67-46F2-950B-D15F4D6C98C5}">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cBQQFr2x8dRjdjulencHfAau4mj8xLYV49FFqwmqT73a/FS3Xa/IBJz5PbFpywej4VQ+Umot0KGq9ywbD5sVBg==" saltValue="8mTL4la65/udD5mfttwX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E3AC-DD95-40FC-AB58-43062DA5D84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Yk2aoflFYVsIpoO652R0aplrxJNrz2ycjC8SdCywlMpebUyf+/Hj6I16nmgPGCfWFe8DPjuxtPaBEc8ENG/8DQ==" saltValue="YX0QANAcDKOQVN/HMAvi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559</v>
      </c>
      <c r="G2" s="148"/>
      <c r="H2" s="149"/>
    </row>
    <row r="3" spans="1:8" x14ac:dyDescent="0.15">
      <c r="A3" s="145" t="s">
        <v>552</v>
      </c>
      <c r="B3" s="150"/>
      <c r="C3" s="151"/>
      <c r="D3" s="152">
        <v>25902</v>
      </c>
      <c r="E3" s="153"/>
      <c r="F3" s="154">
        <v>52191</v>
      </c>
      <c r="G3" s="155"/>
      <c r="H3" s="156"/>
    </row>
    <row r="4" spans="1:8" x14ac:dyDescent="0.15">
      <c r="A4" s="157"/>
      <c r="B4" s="158"/>
      <c r="C4" s="159"/>
      <c r="D4" s="160">
        <v>9650</v>
      </c>
      <c r="E4" s="161"/>
      <c r="F4" s="162">
        <v>24843</v>
      </c>
      <c r="G4" s="163"/>
      <c r="H4" s="164"/>
    </row>
    <row r="5" spans="1:8" x14ac:dyDescent="0.15">
      <c r="A5" s="145" t="s">
        <v>554</v>
      </c>
      <c r="B5" s="150"/>
      <c r="C5" s="151"/>
      <c r="D5" s="152">
        <v>16985</v>
      </c>
      <c r="E5" s="153"/>
      <c r="F5" s="154">
        <v>47387</v>
      </c>
      <c r="G5" s="155"/>
      <c r="H5" s="156"/>
    </row>
    <row r="6" spans="1:8" x14ac:dyDescent="0.15">
      <c r="A6" s="157"/>
      <c r="B6" s="158"/>
      <c r="C6" s="159"/>
      <c r="D6" s="160">
        <v>8026</v>
      </c>
      <c r="E6" s="161"/>
      <c r="F6" s="162">
        <v>24928</v>
      </c>
      <c r="G6" s="163"/>
      <c r="H6" s="164"/>
    </row>
    <row r="7" spans="1:8" x14ac:dyDescent="0.15">
      <c r="A7" s="145" t="s">
        <v>555</v>
      </c>
      <c r="B7" s="150"/>
      <c r="C7" s="151"/>
      <c r="D7" s="152">
        <v>11189</v>
      </c>
      <c r="E7" s="153"/>
      <c r="F7" s="154">
        <v>51264</v>
      </c>
      <c r="G7" s="155"/>
      <c r="H7" s="156"/>
    </row>
    <row r="8" spans="1:8" x14ac:dyDescent="0.15">
      <c r="A8" s="157"/>
      <c r="B8" s="158"/>
      <c r="C8" s="159"/>
      <c r="D8" s="160">
        <v>5377</v>
      </c>
      <c r="E8" s="161"/>
      <c r="F8" s="162">
        <v>26040</v>
      </c>
      <c r="G8" s="163"/>
      <c r="H8" s="164"/>
    </row>
    <row r="9" spans="1:8" x14ac:dyDescent="0.15">
      <c r="A9" s="145" t="s">
        <v>556</v>
      </c>
      <c r="B9" s="150"/>
      <c r="C9" s="151"/>
      <c r="D9" s="152">
        <v>32703</v>
      </c>
      <c r="E9" s="153"/>
      <c r="F9" s="154">
        <v>52068</v>
      </c>
      <c r="G9" s="155"/>
      <c r="H9" s="156"/>
    </row>
    <row r="10" spans="1:8" x14ac:dyDescent="0.15">
      <c r="A10" s="157"/>
      <c r="B10" s="158"/>
      <c r="C10" s="159"/>
      <c r="D10" s="160">
        <v>19702</v>
      </c>
      <c r="E10" s="161"/>
      <c r="F10" s="162">
        <v>26936</v>
      </c>
      <c r="G10" s="163"/>
      <c r="H10" s="164"/>
    </row>
    <row r="11" spans="1:8" x14ac:dyDescent="0.15">
      <c r="A11" s="145" t="s">
        <v>557</v>
      </c>
      <c r="B11" s="150"/>
      <c r="C11" s="151"/>
      <c r="D11" s="152">
        <v>11219</v>
      </c>
      <c r="E11" s="153"/>
      <c r="F11" s="154">
        <v>47161</v>
      </c>
      <c r="G11" s="155"/>
      <c r="H11" s="156"/>
    </row>
    <row r="12" spans="1:8" x14ac:dyDescent="0.15">
      <c r="A12" s="157"/>
      <c r="B12" s="158"/>
      <c r="C12" s="165"/>
      <c r="D12" s="160">
        <v>8393</v>
      </c>
      <c r="E12" s="161"/>
      <c r="F12" s="162">
        <v>24595</v>
      </c>
      <c r="G12" s="163"/>
      <c r="H12" s="164"/>
    </row>
    <row r="13" spans="1:8" x14ac:dyDescent="0.15">
      <c r="A13" s="145"/>
      <c r="B13" s="150"/>
      <c r="C13" s="166"/>
      <c r="D13" s="167">
        <v>19600</v>
      </c>
      <c r="E13" s="168"/>
      <c r="F13" s="169">
        <v>50014</v>
      </c>
      <c r="G13" s="170"/>
      <c r="H13" s="156"/>
    </row>
    <row r="14" spans="1:8" x14ac:dyDescent="0.15">
      <c r="A14" s="157"/>
      <c r="B14" s="158"/>
      <c r="C14" s="159"/>
      <c r="D14" s="160">
        <v>10230</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3.66</v>
      </c>
      <c r="C19" s="171">
        <f>ROUND(VALUE(SUBSTITUTE(実質収支比率等に係る経年分析!G$48,"▲","-")),2)</f>
        <v>3.41</v>
      </c>
      <c r="D19" s="171">
        <f>ROUND(VALUE(SUBSTITUTE(実質収支比率等に係る経年分析!H$48,"▲","-")),2)</f>
        <v>4.33</v>
      </c>
      <c r="E19" s="171">
        <f>ROUND(VALUE(SUBSTITUTE(実質収支比率等に係る経年分析!I$48,"▲","-")),2)</f>
        <v>3.77</v>
      </c>
      <c r="F19" s="171">
        <f>ROUND(VALUE(SUBSTITUTE(実質収支比率等に係る経年分析!J$48,"▲","-")),2)</f>
        <v>6.41</v>
      </c>
    </row>
    <row r="20" spans="1:11" x14ac:dyDescent="0.15">
      <c r="A20" s="171" t="s">
        <v>54</v>
      </c>
      <c r="B20" s="171">
        <f>ROUND(VALUE(SUBSTITUTE(実質収支比率等に係る経年分析!F$47,"▲","-")),2)</f>
        <v>12.89</v>
      </c>
      <c r="C20" s="171">
        <f>ROUND(VALUE(SUBSTITUTE(実質収支比率等に係る経年分析!G$47,"▲","-")),2)</f>
        <v>13.25</v>
      </c>
      <c r="D20" s="171">
        <f>ROUND(VALUE(SUBSTITUTE(実質収支比率等に係る経年分析!H$47,"▲","-")),2)</f>
        <v>11.9</v>
      </c>
      <c r="E20" s="171">
        <f>ROUND(VALUE(SUBSTITUTE(実質収支比率等に係る経年分析!I$47,"▲","-")),2)</f>
        <v>12.75</v>
      </c>
      <c r="F20" s="171">
        <f>ROUND(VALUE(SUBSTITUTE(実質収支比率等に係る経年分析!J$47,"▲","-")),2)</f>
        <v>16.89</v>
      </c>
    </row>
    <row r="21" spans="1:11" x14ac:dyDescent="0.15">
      <c r="A21" s="171" t="s">
        <v>55</v>
      </c>
      <c r="B21" s="171">
        <f>IF(ISNUMBER(VALUE(SUBSTITUTE(実質収支比率等に係る経年分析!F$49,"▲","-"))),ROUND(VALUE(SUBSTITUTE(実質収支比率等に係る経年分析!F$49,"▲","-")),2),NA())</f>
        <v>-2</v>
      </c>
      <c r="C21" s="171">
        <f>IF(ISNUMBER(VALUE(SUBSTITUTE(実質収支比率等に係る経年分析!G$49,"▲","-"))),ROUND(VALUE(SUBSTITUTE(実質収支比率等に係る経年分析!G$49,"▲","-")),2),NA())</f>
        <v>-2.2999999999999998</v>
      </c>
      <c r="D21" s="171">
        <f>IF(ISNUMBER(VALUE(SUBSTITUTE(実質収支比率等に係る経年分析!H$49,"▲","-"))),ROUND(VALUE(SUBSTITUTE(実質収支比率等に係る経年分析!H$49,"▲","-")),2),NA())</f>
        <v>-3.14</v>
      </c>
      <c r="E21" s="171">
        <f>IF(ISNUMBER(VALUE(SUBSTITUTE(実質収支比率等に係る経年分析!I$49,"▲","-"))),ROUND(VALUE(SUBSTITUTE(実質収支比率等に係る経年分析!I$49,"▲","-")),2),NA())</f>
        <v>-2.29</v>
      </c>
      <c r="F21" s="171">
        <f>IF(ISNUMBER(VALUE(SUBSTITUTE(実質収支比率等に係る経年分析!J$49,"▲","-"))),ROUND(VALUE(SUBSTITUTE(実質収支比率等に係る経年分析!J$49,"▲","-")),2),NA())</f>
        <v>4.8899999999999997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3.08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20.149999999999999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19.399999999999999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802</v>
      </c>
      <c r="E42" s="173"/>
      <c r="F42" s="173"/>
      <c r="G42" s="173">
        <f>'実質公債費比率（分子）の構造'!L$52</f>
        <v>828</v>
      </c>
      <c r="H42" s="173"/>
      <c r="I42" s="173"/>
      <c r="J42" s="173">
        <f>'実質公債費比率（分子）の構造'!M$52</f>
        <v>822</v>
      </c>
      <c r="K42" s="173"/>
      <c r="L42" s="173"/>
      <c r="M42" s="173">
        <f>'実質公債費比率（分子）の構造'!N$52</f>
        <v>806</v>
      </c>
      <c r="N42" s="173"/>
      <c r="O42" s="173"/>
      <c r="P42" s="173">
        <f>'実質公債費比率（分子）の構造'!O$52</f>
        <v>831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34</v>
      </c>
      <c r="C45" s="173"/>
      <c r="D45" s="173"/>
      <c r="E45" s="173">
        <f>'実質公債費比率（分子）の構造'!L$49</f>
        <v>35</v>
      </c>
      <c r="F45" s="173"/>
      <c r="G45" s="173"/>
      <c r="H45" s="173">
        <f>'実質公債費比率（分子）の構造'!M$49</f>
        <v>27</v>
      </c>
      <c r="I45" s="173"/>
      <c r="J45" s="173"/>
      <c r="K45" s="173">
        <f>'実質公債費比率（分子）の構造'!N$49</f>
        <v>25</v>
      </c>
      <c r="L45" s="173"/>
      <c r="M45" s="173"/>
      <c r="N45" s="173">
        <f>'実質公債費比率（分子）の構造'!O$49</f>
        <v>37</v>
      </c>
      <c r="O45" s="173"/>
      <c r="P45" s="173"/>
    </row>
    <row r="46" spans="1:16" x14ac:dyDescent="0.15">
      <c r="A46" s="173" t="s">
        <v>66</v>
      </c>
      <c r="B46" s="173">
        <f>'実質公債費比率（分子）の構造'!K$48</f>
        <v>162</v>
      </c>
      <c r="C46" s="173"/>
      <c r="D46" s="173"/>
      <c r="E46" s="173">
        <f>'実質公債費比率（分子）の構造'!L$48</f>
        <v>198</v>
      </c>
      <c r="F46" s="173"/>
      <c r="G46" s="173"/>
      <c r="H46" s="173">
        <f>'実質公債費比率（分子）の構造'!M$48</f>
        <v>207</v>
      </c>
      <c r="I46" s="173"/>
      <c r="J46" s="173"/>
      <c r="K46" s="173">
        <f>'実質公債費比率（分子）の構造'!N$48</f>
        <v>232</v>
      </c>
      <c r="L46" s="173"/>
      <c r="M46" s="173"/>
      <c r="N46" s="173">
        <f>'実質公債費比率（分子）の構造'!O$48</f>
        <v>211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948</v>
      </c>
      <c r="C49" s="173"/>
      <c r="D49" s="173"/>
      <c r="E49" s="173">
        <f>'実質公債費比率（分子）の構造'!L$45</f>
        <v>975</v>
      </c>
      <c r="F49" s="173"/>
      <c r="G49" s="173"/>
      <c r="H49" s="173">
        <f>'実質公債費比率（分子）の構造'!M$45</f>
        <v>965</v>
      </c>
      <c r="I49" s="173"/>
      <c r="J49" s="173"/>
      <c r="K49" s="173">
        <f>'実質公債費比率（分子）の構造'!N$45</f>
        <v>989</v>
      </c>
      <c r="L49" s="173"/>
      <c r="M49" s="173"/>
      <c r="N49" s="173">
        <f>'実質公債費比率（分子）の構造'!O$45</f>
        <v>976</v>
      </c>
      <c r="O49" s="173"/>
      <c r="P49" s="173"/>
    </row>
    <row r="50" spans="1:16" x14ac:dyDescent="0.15">
      <c r="A50" s="173" t="s">
        <v>70</v>
      </c>
      <c r="B50" s="173" t="e">
        <f>NA()</f>
        <v>#N/A</v>
      </c>
      <c r="C50" s="173">
        <f>IF(ISNUMBER('実質公債費比率（分子）の構造'!K$53),'実質公債費比率（分子）の構造'!K$53,NA())</f>
        <v>342</v>
      </c>
      <c r="D50" s="173" t="e">
        <f>NA()</f>
        <v>#N/A</v>
      </c>
      <c r="E50" s="173" t="e">
        <f>NA()</f>
        <v>#N/A</v>
      </c>
      <c r="F50" s="173">
        <f>IF(ISNUMBER('実質公債費比率（分子）の構造'!L$53),'実質公債費比率（分子）の構造'!L$53,NA())</f>
        <v>380</v>
      </c>
      <c r="G50" s="173" t="e">
        <f>NA()</f>
        <v>#N/A</v>
      </c>
      <c r="H50" s="173" t="e">
        <f>NA()</f>
        <v>#N/A</v>
      </c>
      <c r="I50" s="173">
        <f>IF(ISNUMBER('実質公債費比率（分子）の構造'!M$53),'実質公債費比率（分子）の構造'!M$53,NA())</f>
        <v>377</v>
      </c>
      <c r="J50" s="173" t="e">
        <f>NA()</f>
        <v>#N/A</v>
      </c>
      <c r="K50" s="173" t="e">
        <f>NA()</f>
        <v>#N/A</v>
      </c>
      <c r="L50" s="173">
        <f>IF(ISNUMBER('実質公債費比率（分子）の構造'!N$53),'実質公債費比率（分子）の構造'!N$53,NA())</f>
        <v>440</v>
      </c>
      <c r="M50" s="173" t="e">
        <f>NA()</f>
        <v>#N/A</v>
      </c>
      <c r="N50" s="173" t="e">
        <f>NA()</f>
        <v>#N/A</v>
      </c>
      <c r="O50" s="173">
        <f>IF(ISNUMBER('実質公債費比率（分子）の構造'!O$53),'実質公債費比率（分子）の構造'!O$53,NA())</f>
        <v>393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9215</v>
      </c>
      <c r="E56" s="172"/>
      <c r="F56" s="172"/>
      <c r="G56" s="172">
        <f>'将来負担比率（分子）の構造'!J$52</f>
        <v>9217</v>
      </c>
      <c r="H56" s="172"/>
      <c r="I56" s="172"/>
      <c r="J56" s="172">
        <f>'将来負担比率（分子）の構造'!K$52</f>
        <v>9149</v>
      </c>
      <c r="K56" s="172"/>
      <c r="L56" s="172"/>
      <c r="M56" s="172">
        <f>'将来負担比率（分子）の構造'!L$52</f>
        <v>9170</v>
      </c>
      <c r="N56" s="172"/>
      <c r="O56" s="172"/>
      <c r="P56" s="172">
        <f>'将来負担比率（分子）の構造'!M$52</f>
        <v>9060</v>
      </c>
    </row>
    <row r="57" spans="1:16" x14ac:dyDescent="0.15">
      <c r="A57" s="172" t="s">
        <v>41</v>
      </c>
      <c r="B57" s="172"/>
      <c r="C57" s="172"/>
      <c r="D57" s="172">
        <f>'将来負担比率（分子）の構造'!I$51</f>
        <v>2230</v>
      </c>
      <c r="E57" s="172"/>
      <c r="F57" s="172"/>
      <c r="G57" s="172">
        <f>'将来負担比率（分子）の構造'!J$51</f>
        <v>2222</v>
      </c>
      <c r="H57" s="172"/>
      <c r="I57" s="172"/>
      <c r="J57" s="172">
        <f>'将来負担比率（分子）の構造'!K$51</f>
        <v>2222</v>
      </c>
      <c r="K57" s="172"/>
      <c r="L57" s="172"/>
      <c r="M57" s="172">
        <f>'将来負担比率（分子）の構造'!L$51</f>
        <v>1981</v>
      </c>
      <c r="N57" s="172"/>
      <c r="O57" s="172"/>
      <c r="P57" s="172">
        <f>'将来負担比率（分子）の構造'!M$51</f>
        <v>1876</v>
      </c>
    </row>
    <row r="58" spans="1:16" x14ac:dyDescent="0.15">
      <c r="A58" s="172" t="s">
        <v>40</v>
      </c>
      <c r="B58" s="172"/>
      <c r="C58" s="172"/>
      <c r="D58" s="172">
        <f>'将来負担比率（分子）の構造'!I$50</f>
        <v>1633</v>
      </c>
      <c r="E58" s="172"/>
      <c r="F58" s="172"/>
      <c r="G58" s="172">
        <f>'将来負担比率（分子）の構造'!J$50</f>
        <v>1800</v>
      </c>
      <c r="H58" s="172"/>
      <c r="I58" s="172"/>
      <c r="J58" s="172">
        <f>'将来負担比率（分子）の構造'!K$50</f>
        <v>1771</v>
      </c>
      <c r="K58" s="172"/>
      <c r="L58" s="172"/>
      <c r="M58" s="172">
        <f>'将来負担比率（分子）の構造'!L$50</f>
        <v>2034</v>
      </c>
      <c r="N58" s="172"/>
      <c r="O58" s="172"/>
      <c r="P58" s="172">
        <f>'将来負担比率（分子）の構造'!M$50</f>
        <v>2385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2592</v>
      </c>
      <c r="C62" s="172"/>
      <c r="D62" s="172"/>
      <c r="E62" s="172">
        <f>'将来負担比率（分子）の構造'!J$45</f>
        <v>2484</v>
      </c>
      <c r="F62" s="172"/>
      <c r="G62" s="172"/>
      <c r="H62" s="172">
        <f>'将来負担比率（分子）の構造'!K$45</f>
        <v>2489</v>
      </c>
      <c r="I62" s="172"/>
      <c r="J62" s="172"/>
      <c r="K62" s="172">
        <f>'将来負担比率（分子）の構造'!L$45</f>
        <v>2367</v>
      </c>
      <c r="L62" s="172"/>
      <c r="M62" s="172"/>
      <c r="N62" s="172">
        <f>'将来負担比率（分子）の構造'!M$45</f>
        <v>2448</v>
      </c>
      <c r="O62" s="172"/>
      <c r="P62" s="172"/>
    </row>
    <row r="63" spans="1:16" x14ac:dyDescent="0.15">
      <c r="A63" s="172" t="s">
        <v>33</v>
      </c>
      <c r="B63" s="172">
        <f>'将来負担比率（分子）の構造'!I$44</f>
        <v>242</v>
      </c>
      <c r="C63" s="172"/>
      <c r="D63" s="172"/>
      <c r="E63" s="172">
        <f>'将来負担比率（分子）の構造'!J$44</f>
        <v>211</v>
      </c>
      <c r="F63" s="172"/>
      <c r="G63" s="172"/>
      <c r="H63" s="172">
        <f>'将来負担比率（分子）の構造'!K$44</f>
        <v>255</v>
      </c>
      <c r="I63" s="172"/>
      <c r="J63" s="172"/>
      <c r="K63" s="172">
        <f>'将来負担比率（分子）の構造'!L$44</f>
        <v>404</v>
      </c>
      <c r="L63" s="172"/>
      <c r="M63" s="172"/>
      <c r="N63" s="172">
        <f>'将来負担比率（分子）の構造'!M$44</f>
        <v>398</v>
      </c>
      <c r="O63" s="172"/>
      <c r="P63" s="172"/>
    </row>
    <row r="64" spans="1:16" x14ac:dyDescent="0.15">
      <c r="A64" s="172" t="s">
        <v>32</v>
      </c>
      <c r="B64" s="172">
        <f>'将来負担比率（分子）の構造'!I$43</f>
        <v>3575</v>
      </c>
      <c r="C64" s="172"/>
      <c r="D64" s="172"/>
      <c r="E64" s="172">
        <f>'将来負担比率（分子）の構造'!J$43</f>
        <v>3463</v>
      </c>
      <c r="F64" s="172"/>
      <c r="G64" s="172"/>
      <c r="H64" s="172">
        <f>'将来負担比率（分子）の構造'!K$43</f>
        <v>3490</v>
      </c>
      <c r="I64" s="172"/>
      <c r="J64" s="172"/>
      <c r="K64" s="172">
        <f>'将来負担比率（分子）の構造'!L$43</f>
        <v>3696</v>
      </c>
      <c r="L64" s="172"/>
      <c r="M64" s="172"/>
      <c r="N64" s="172">
        <f>'将来負担比率（分子）の構造'!M$43</f>
        <v>3710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9806</v>
      </c>
      <c r="C66" s="172"/>
      <c r="D66" s="172"/>
      <c r="E66" s="172">
        <f>'将来負担比率（分子）の構造'!J$41</f>
        <v>9578</v>
      </c>
      <c r="F66" s="172"/>
      <c r="G66" s="172"/>
      <c r="H66" s="172">
        <f>'将来負担比率（分子）の構造'!K$41</f>
        <v>9228</v>
      </c>
      <c r="I66" s="172"/>
      <c r="J66" s="172"/>
      <c r="K66" s="172">
        <f>'将来負担比率（分子）の構造'!L$41</f>
        <v>9122</v>
      </c>
      <c r="L66" s="172"/>
      <c r="M66" s="172"/>
      <c r="N66" s="172">
        <f>'将来負担比率（分子）の構造'!M$41</f>
        <v>8673</v>
      </c>
      <c r="O66" s="172"/>
      <c r="P66" s="172"/>
    </row>
    <row r="67" spans="1:16" x14ac:dyDescent="0.15">
      <c r="A67" s="172" t="s">
        <v>74</v>
      </c>
      <c r="B67" s="172" t="e">
        <f>NA()</f>
        <v>#N/A</v>
      </c>
      <c r="C67" s="172">
        <f>IF(ISNUMBER('将来負担比率（分子）の構造'!I$53), IF('将来負担比率（分子）の構造'!I$53 &lt; 0, 0, '将来負担比率（分子）の構造'!I$53), NA())</f>
        <v>3137</v>
      </c>
      <c r="D67" s="172" t="e">
        <f>NA()</f>
        <v>#N/A</v>
      </c>
      <c r="E67" s="172" t="e">
        <f>NA()</f>
        <v>#N/A</v>
      </c>
      <c r="F67" s="172">
        <f>IF(ISNUMBER('将来負担比率（分子）の構造'!J$53), IF('将来負担比率（分子）の構造'!J$53 &lt; 0, 0, '将来負担比率（分子）の構造'!J$53), NA())</f>
        <v>2497</v>
      </c>
      <c r="G67" s="172" t="e">
        <f>NA()</f>
        <v>#N/A</v>
      </c>
      <c r="H67" s="172" t="e">
        <f>NA()</f>
        <v>#N/A</v>
      </c>
      <c r="I67" s="172">
        <f>IF(ISNUMBER('将来負担比率（分子）の構造'!K$53), IF('将来負担比率（分子）の構造'!K$53 &lt; 0, 0, '将来負担比率（分子）の構造'!K$53), NA())</f>
        <v>2320</v>
      </c>
      <c r="J67" s="172" t="e">
        <f>NA()</f>
        <v>#N/A</v>
      </c>
      <c r="K67" s="172" t="e">
        <f>NA()</f>
        <v>#N/A</v>
      </c>
      <c r="L67" s="172">
        <f>IF(ISNUMBER('将来負担比率（分子）の構造'!L$53), IF('将来負担比率（分子）の構造'!L$53 &lt; 0, 0, '将来負担比率（分子）の構造'!L$53), NA())</f>
        <v>2403</v>
      </c>
      <c r="M67" s="172" t="e">
        <f>NA()</f>
        <v>#N/A</v>
      </c>
      <c r="N67" s="172" t="e">
        <f>NA()</f>
        <v>#N/A</v>
      </c>
      <c r="O67" s="172">
        <f>IF(ISNUMBER('将来負担比率（分子）の構造'!M$53), IF('将来負担比率（分子）の構造'!M$53 &lt; 0, 0, '将来負担比率（分子）の構造'!M$53), NA())</f>
        <v>1907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751</v>
      </c>
      <c r="C72" s="176">
        <f>基金残高に係る経年分析!G55</f>
        <v>843</v>
      </c>
      <c r="D72" s="176">
        <f>基金残高に係る経年分析!H55</f>
        <v>1174</v>
      </c>
    </row>
    <row r="73" spans="1:16" x14ac:dyDescent="0.15">
      <c r="A73" s="175" t="s">
        <v>77</v>
      </c>
      <c r="B73" s="176">
        <f>基金残高に係る経年分析!F56</f>
        <v>2</v>
      </c>
      <c r="C73" s="176">
        <f>基金残高に係る経年分析!G56</f>
        <v>2</v>
      </c>
      <c r="D73" s="176">
        <f>基金残高に係る経年分析!H56</f>
        <v>2</v>
      </c>
    </row>
    <row r="74" spans="1:16" x14ac:dyDescent="0.15">
      <c r="A74" s="175" t="s">
        <v>78</v>
      </c>
      <c r="B74" s="176">
        <f>基金残高に係る経年分析!F57</f>
        <v>152</v>
      </c>
      <c r="C74" s="176">
        <f>基金残高に係る経年分析!G57</f>
        <v>269</v>
      </c>
      <c r="D74" s="176">
        <f>基金残高に係る経年分析!H57</f>
        <v>378</v>
      </c>
    </row>
  </sheetData>
  <sheetProtection algorithmName="SHA-512" hashValue="KjbxbYT+ADIqtUA13ghsyIX4jESCN9AOa/RiVWIaHTDYkd7RsxniZWs2Dx3PRViyAkglp2EbwCwxLYIEe9cQXg==" saltValue="woNcVuYeVQVqh+7gpXCQp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2" t="s">
        <v>226</v>
      </c>
      <c r="C5" s="733"/>
      <c r="D5" s="733"/>
      <c r="E5" s="733"/>
      <c r="F5" s="733"/>
      <c r="G5" s="733"/>
      <c r="H5" s="733"/>
      <c r="I5" s="733"/>
      <c r="J5" s="733"/>
      <c r="K5" s="733"/>
      <c r="L5" s="733"/>
      <c r="M5" s="733"/>
      <c r="N5" s="733"/>
      <c r="O5" s="733"/>
      <c r="P5" s="733"/>
      <c r="Q5" s="734"/>
      <c r="R5" s="717">
        <v>3476068</v>
      </c>
      <c r="S5" s="718"/>
      <c r="T5" s="718"/>
      <c r="U5" s="718"/>
      <c r="V5" s="718"/>
      <c r="W5" s="718"/>
      <c r="X5" s="718"/>
      <c r="Y5" s="761"/>
      <c r="Z5" s="779">
        <v>33.700000000000003</v>
      </c>
      <c r="AA5" s="779"/>
      <c r="AB5" s="779"/>
      <c r="AC5" s="779"/>
      <c r="AD5" s="780">
        <v>3344957</v>
      </c>
      <c r="AE5" s="780"/>
      <c r="AF5" s="780"/>
      <c r="AG5" s="780"/>
      <c r="AH5" s="780"/>
      <c r="AI5" s="780"/>
      <c r="AJ5" s="780"/>
      <c r="AK5" s="780"/>
      <c r="AL5" s="762">
        <v>50.4</v>
      </c>
      <c r="AM5" s="737"/>
      <c r="AN5" s="737"/>
      <c r="AO5" s="763"/>
      <c r="AP5" s="732" t="s">
        <v>227</v>
      </c>
      <c r="AQ5" s="733"/>
      <c r="AR5" s="733"/>
      <c r="AS5" s="733"/>
      <c r="AT5" s="733"/>
      <c r="AU5" s="733"/>
      <c r="AV5" s="733"/>
      <c r="AW5" s="733"/>
      <c r="AX5" s="733"/>
      <c r="AY5" s="733"/>
      <c r="AZ5" s="733"/>
      <c r="BA5" s="733"/>
      <c r="BB5" s="733"/>
      <c r="BC5" s="733"/>
      <c r="BD5" s="733"/>
      <c r="BE5" s="733"/>
      <c r="BF5" s="734"/>
      <c r="BG5" s="664">
        <v>3344957</v>
      </c>
      <c r="BH5" s="665"/>
      <c r="BI5" s="665"/>
      <c r="BJ5" s="665"/>
      <c r="BK5" s="665"/>
      <c r="BL5" s="665"/>
      <c r="BM5" s="665"/>
      <c r="BN5" s="666"/>
      <c r="BO5" s="691">
        <v>96.2</v>
      </c>
      <c r="BP5" s="691"/>
      <c r="BQ5" s="691"/>
      <c r="BR5" s="691"/>
      <c r="BS5" s="692" t="s">
        <v>182</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115751</v>
      </c>
      <c r="S6" s="665"/>
      <c r="T6" s="665"/>
      <c r="U6" s="665"/>
      <c r="V6" s="665"/>
      <c r="W6" s="665"/>
      <c r="X6" s="665"/>
      <c r="Y6" s="666"/>
      <c r="Z6" s="691">
        <v>1.1000000000000001</v>
      </c>
      <c r="AA6" s="691"/>
      <c r="AB6" s="691"/>
      <c r="AC6" s="691"/>
      <c r="AD6" s="692">
        <v>115751</v>
      </c>
      <c r="AE6" s="692"/>
      <c r="AF6" s="692"/>
      <c r="AG6" s="692"/>
      <c r="AH6" s="692"/>
      <c r="AI6" s="692"/>
      <c r="AJ6" s="692"/>
      <c r="AK6" s="692"/>
      <c r="AL6" s="667">
        <v>1.7</v>
      </c>
      <c r="AM6" s="668"/>
      <c r="AN6" s="668"/>
      <c r="AO6" s="693"/>
      <c r="AP6" s="661" t="s">
        <v>232</v>
      </c>
      <c r="AQ6" s="662"/>
      <c r="AR6" s="662"/>
      <c r="AS6" s="662"/>
      <c r="AT6" s="662"/>
      <c r="AU6" s="662"/>
      <c r="AV6" s="662"/>
      <c r="AW6" s="662"/>
      <c r="AX6" s="662"/>
      <c r="AY6" s="662"/>
      <c r="AZ6" s="662"/>
      <c r="BA6" s="662"/>
      <c r="BB6" s="662"/>
      <c r="BC6" s="662"/>
      <c r="BD6" s="662"/>
      <c r="BE6" s="662"/>
      <c r="BF6" s="663"/>
      <c r="BG6" s="664">
        <v>3344957</v>
      </c>
      <c r="BH6" s="665"/>
      <c r="BI6" s="665"/>
      <c r="BJ6" s="665"/>
      <c r="BK6" s="665"/>
      <c r="BL6" s="665"/>
      <c r="BM6" s="665"/>
      <c r="BN6" s="666"/>
      <c r="BO6" s="691">
        <v>96.2</v>
      </c>
      <c r="BP6" s="691"/>
      <c r="BQ6" s="691"/>
      <c r="BR6" s="691"/>
      <c r="BS6" s="692" t="s">
        <v>136</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117099</v>
      </c>
      <c r="CS6" s="665"/>
      <c r="CT6" s="665"/>
      <c r="CU6" s="665"/>
      <c r="CV6" s="665"/>
      <c r="CW6" s="665"/>
      <c r="CX6" s="665"/>
      <c r="CY6" s="666"/>
      <c r="CZ6" s="762">
        <v>1.2</v>
      </c>
      <c r="DA6" s="737"/>
      <c r="DB6" s="737"/>
      <c r="DC6" s="765"/>
      <c r="DD6" s="670" t="s">
        <v>182</v>
      </c>
      <c r="DE6" s="665"/>
      <c r="DF6" s="665"/>
      <c r="DG6" s="665"/>
      <c r="DH6" s="665"/>
      <c r="DI6" s="665"/>
      <c r="DJ6" s="665"/>
      <c r="DK6" s="665"/>
      <c r="DL6" s="665"/>
      <c r="DM6" s="665"/>
      <c r="DN6" s="665"/>
      <c r="DO6" s="665"/>
      <c r="DP6" s="666"/>
      <c r="DQ6" s="670">
        <v>117099</v>
      </c>
      <c r="DR6" s="665"/>
      <c r="DS6" s="665"/>
      <c r="DT6" s="665"/>
      <c r="DU6" s="665"/>
      <c r="DV6" s="665"/>
      <c r="DW6" s="665"/>
      <c r="DX6" s="665"/>
      <c r="DY6" s="665"/>
      <c r="DZ6" s="665"/>
      <c r="EA6" s="665"/>
      <c r="EB6" s="665"/>
      <c r="EC6" s="708"/>
    </row>
    <row r="7" spans="2:143" ht="11.25" customHeight="1" x14ac:dyDescent="0.15">
      <c r="B7" s="661" t="s">
        <v>234</v>
      </c>
      <c r="C7" s="662"/>
      <c r="D7" s="662"/>
      <c r="E7" s="662"/>
      <c r="F7" s="662"/>
      <c r="G7" s="662"/>
      <c r="H7" s="662"/>
      <c r="I7" s="662"/>
      <c r="J7" s="662"/>
      <c r="K7" s="662"/>
      <c r="L7" s="662"/>
      <c r="M7" s="662"/>
      <c r="N7" s="662"/>
      <c r="O7" s="662"/>
      <c r="P7" s="662"/>
      <c r="Q7" s="663"/>
      <c r="R7" s="664">
        <v>2287</v>
      </c>
      <c r="S7" s="665"/>
      <c r="T7" s="665"/>
      <c r="U7" s="665"/>
      <c r="V7" s="665"/>
      <c r="W7" s="665"/>
      <c r="X7" s="665"/>
      <c r="Y7" s="666"/>
      <c r="Z7" s="691">
        <v>0</v>
      </c>
      <c r="AA7" s="691"/>
      <c r="AB7" s="691"/>
      <c r="AC7" s="691"/>
      <c r="AD7" s="692">
        <v>2287</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1516660</v>
      </c>
      <c r="BH7" s="665"/>
      <c r="BI7" s="665"/>
      <c r="BJ7" s="665"/>
      <c r="BK7" s="665"/>
      <c r="BL7" s="665"/>
      <c r="BM7" s="665"/>
      <c r="BN7" s="666"/>
      <c r="BO7" s="691">
        <v>43.6</v>
      </c>
      <c r="BP7" s="691"/>
      <c r="BQ7" s="691"/>
      <c r="BR7" s="691"/>
      <c r="BS7" s="692" t="s">
        <v>182</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1367105</v>
      </c>
      <c r="CS7" s="665"/>
      <c r="CT7" s="665"/>
      <c r="CU7" s="665"/>
      <c r="CV7" s="665"/>
      <c r="CW7" s="665"/>
      <c r="CX7" s="665"/>
      <c r="CY7" s="666"/>
      <c r="CZ7" s="691">
        <v>13.9</v>
      </c>
      <c r="DA7" s="691"/>
      <c r="DB7" s="691"/>
      <c r="DC7" s="691"/>
      <c r="DD7" s="670">
        <v>36055</v>
      </c>
      <c r="DE7" s="665"/>
      <c r="DF7" s="665"/>
      <c r="DG7" s="665"/>
      <c r="DH7" s="665"/>
      <c r="DI7" s="665"/>
      <c r="DJ7" s="665"/>
      <c r="DK7" s="665"/>
      <c r="DL7" s="665"/>
      <c r="DM7" s="665"/>
      <c r="DN7" s="665"/>
      <c r="DO7" s="665"/>
      <c r="DP7" s="666"/>
      <c r="DQ7" s="670">
        <v>1183873</v>
      </c>
      <c r="DR7" s="665"/>
      <c r="DS7" s="665"/>
      <c r="DT7" s="665"/>
      <c r="DU7" s="665"/>
      <c r="DV7" s="665"/>
      <c r="DW7" s="665"/>
      <c r="DX7" s="665"/>
      <c r="DY7" s="665"/>
      <c r="DZ7" s="665"/>
      <c r="EA7" s="665"/>
      <c r="EB7" s="665"/>
      <c r="EC7" s="708"/>
    </row>
    <row r="8" spans="2:143" ht="11.25" customHeight="1" x14ac:dyDescent="0.15">
      <c r="B8" s="661" t="s">
        <v>237</v>
      </c>
      <c r="C8" s="662"/>
      <c r="D8" s="662"/>
      <c r="E8" s="662"/>
      <c r="F8" s="662"/>
      <c r="G8" s="662"/>
      <c r="H8" s="662"/>
      <c r="I8" s="662"/>
      <c r="J8" s="662"/>
      <c r="K8" s="662"/>
      <c r="L8" s="662"/>
      <c r="M8" s="662"/>
      <c r="N8" s="662"/>
      <c r="O8" s="662"/>
      <c r="P8" s="662"/>
      <c r="Q8" s="663"/>
      <c r="R8" s="664">
        <v>22195</v>
      </c>
      <c r="S8" s="665"/>
      <c r="T8" s="665"/>
      <c r="U8" s="665"/>
      <c r="V8" s="665"/>
      <c r="W8" s="665"/>
      <c r="X8" s="665"/>
      <c r="Y8" s="666"/>
      <c r="Z8" s="691">
        <v>0.2</v>
      </c>
      <c r="AA8" s="691"/>
      <c r="AB8" s="691"/>
      <c r="AC8" s="691"/>
      <c r="AD8" s="692">
        <v>22195</v>
      </c>
      <c r="AE8" s="692"/>
      <c r="AF8" s="692"/>
      <c r="AG8" s="692"/>
      <c r="AH8" s="692"/>
      <c r="AI8" s="692"/>
      <c r="AJ8" s="692"/>
      <c r="AK8" s="692"/>
      <c r="AL8" s="667">
        <v>0.3</v>
      </c>
      <c r="AM8" s="668"/>
      <c r="AN8" s="668"/>
      <c r="AO8" s="693"/>
      <c r="AP8" s="661" t="s">
        <v>238</v>
      </c>
      <c r="AQ8" s="662"/>
      <c r="AR8" s="662"/>
      <c r="AS8" s="662"/>
      <c r="AT8" s="662"/>
      <c r="AU8" s="662"/>
      <c r="AV8" s="662"/>
      <c r="AW8" s="662"/>
      <c r="AX8" s="662"/>
      <c r="AY8" s="662"/>
      <c r="AZ8" s="662"/>
      <c r="BA8" s="662"/>
      <c r="BB8" s="662"/>
      <c r="BC8" s="662"/>
      <c r="BD8" s="662"/>
      <c r="BE8" s="662"/>
      <c r="BF8" s="663"/>
      <c r="BG8" s="664">
        <v>54440</v>
      </c>
      <c r="BH8" s="665"/>
      <c r="BI8" s="665"/>
      <c r="BJ8" s="665"/>
      <c r="BK8" s="665"/>
      <c r="BL8" s="665"/>
      <c r="BM8" s="665"/>
      <c r="BN8" s="666"/>
      <c r="BO8" s="691">
        <v>1.6</v>
      </c>
      <c r="BP8" s="691"/>
      <c r="BQ8" s="691"/>
      <c r="BR8" s="691"/>
      <c r="BS8" s="692" t="s">
        <v>239</v>
      </c>
      <c r="BT8" s="692"/>
      <c r="BU8" s="692"/>
      <c r="BV8" s="692"/>
      <c r="BW8" s="692"/>
      <c r="BX8" s="692"/>
      <c r="BY8" s="692"/>
      <c r="BZ8" s="692"/>
      <c r="CA8" s="692"/>
      <c r="CB8" s="750"/>
      <c r="CD8" s="698" t="s">
        <v>240</v>
      </c>
      <c r="CE8" s="699"/>
      <c r="CF8" s="699"/>
      <c r="CG8" s="699"/>
      <c r="CH8" s="699"/>
      <c r="CI8" s="699"/>
      <c r="CJ8" s="699"/>
      <c r="CK8" s="699"/>
      <c r="CL8" s="699"/>
      <c r="CM8" s="699"/>
      <c r="CN8" s="699"/>
      <c r="CO8" s="699"/>
      <c r="CP8" s="699"/>
      <c r="CQ8" s="700"/>
      <c r="CR8" s="664">
        <v>3876628</v>
      </c>
      <c r="CS8" s="665"/>
      <c r="CT8" s="665"/>
      <c r="CU8" s="665"/>
      <c r="CV8" s="665"/>
      <c r="CW8" s="665"/>
      <c r="CX8" s="665"/>
      <c r="CY8" s="666"/>
      <c r="CZ8" s="691">
        <v>39.4</v>
      </c>
      <c r="DA8" s="691"/>
      <c r="DB8" s="691"/>
      <c r="DC8" s="691"/>
      <c r="DD8" s="670">
        <v>9274</v>
      </c>
      <c r="DE8" s="665"/>
      <c r="DF8" s="665"/>
      <c r="DG8" s="665"/>
      <c r="DH8" s="665"/>
      <c r="DI8" s="665"/>
      <c r="DJ8" s="665"/>
      <c r="DK8" s="665"/>
      <c r="DL8" s="665"/>
      <c r="DM8" s="665"/>
      <c r="DN8" s="665"/>
      <c r="DO8" s="665"/>
      <c r="DP8" s="666"/>
      <c r="DQ8" s="670">
        <v>1996461</v>
      </c>
      <c r="DR8" s="665"/>
      <c r="DS8" s="665"/>
      <c r="DT8" s="665"/>
      <c r="DU8" s="665"/>
      <c r="DV8" s="665"/>
      <c r="DW8" s="665"/>
      <c r="DX8" s="665"/>
      <c r="DY8" s="665"/>
      <c r="DZ8" s="665"/>
      <c r="EA8" s="665"/>
      <c r="EB8" s="665"/>
      <c r="EC8" s="708"/>
    </row>
    <row r="9" spans="2:143" ht="11.25" customHeight="1" x14ac:dyDescent="0.15">
      <c r="B9" s="661" t="s">
        <v>241</v>
      </c>
      <c r="C9" s="662"/>
      <c r="D9" s="662"/>
      <c r="E9" s="662"/>
      <c r="F9" s="662"/>
      <c r="G9" s="662"/>
      <c r="H9" s="662"/>
      <c r="I9" s="662"/>
      <c r="J9" s="662"/>
      <c r="K9" s="662"/>
      <c r="L9" s="662"/>
      <c r="M9" s="662"/>
      <c r="N9" s="662"/>
      <c r="O9" s="662"/>
      <c r="P9" s="662"/>
      <c r="Q9" s="663"/>
      <c r="R9" s="664">
        <v>26233</v>
      </c>
      <c r="S9" s="665"/>
      <c r="T9" s="665"/>
      <c r="U9" s="665"/>
      <c r="V9" s="665"/>
      <c r="W9" s="665"/>
      <c r="X9" s="665"/>
      <c r="Y9" s="666"/>
      <c r="Z9" s="691">
        <v>0.3</v>
      </c>
      <c r="AA9" s="691"/>
      <c r="AB9" s="691"/>
      <c r="AC9" s="691"/>
      <c r="AD9" s="692">
        <v>26233</v>
      </c>
      <c r="AE9" s="692"/>
      <c r="AF9" s="692"/>
      <c r="AG9" s="692"/>
      <c r="AH9" s="692"/>
      <c r="AI9" s="692"/>
      <c r="AJ9" s="692"/>
      <c r="AK9" s="692"/>
      <c r="AL9" s="667">
        <v>0.4</v>
      </c>
      <c r="AM9" s="668"/>
      <c r="AN9" s="668"/>
      <c r="AO9" s="693"/>
      <c r="AP9" s="661" t="s">
        <v>242</v>
      </c>
      <c r="AQ9" s="662"/>
      <c r="AR9" s="662"/>
      <c r="AS9" s="662"/>
      <c r="AT9" s="662"/>
      <c r="AU9" s="662"/>
      <c r="AV9" s="662"/>
      <c r="AW9" s="662"/>
      <c r="AX9" s="662"/>
      <c r="AY9" s="662"/>
      <c r="AZ9" s="662"/>
      <c r="BA9" s="662"/>
      <c r="BB9" s="662"/>
      <c r="BC9" s="662"/>
      <c r="BD9" s="662"/>
      <c r="BE9" s="662"/>
      <c r="BF9" s="663"/>
      <c r="BG9" s="664">
        <v>1305368</v>
      </c>
      <c r="BH9" s="665"/>
      <c r="BI9" s="665"/>
      <c r="BJ9" s="665"/>
      <c r="BK9" s="665"/>
      <c r="BL9" s="665"/>
      <c r="BM9" s="665"/>
      <c r="BN9" s="666"/>
      <c r="BO9" s="691">
        <v>37.6</v>
      </c>
      <c r="BP9" s="691"/>
      <c r="BQ9" s="691"/>
      <c r="BR9" s="691"/>
      <c r="BS9" s="692" t="s">
        <v>182</v>
      </c>
      <c r="BT9" s="692"/>
      <c r="BU9" s="692"/>
      <c r="BV9" s="692"/>
      <c r="BW9" s="692"/>
      <c r="BX9" s="692"/>
      <c r="BY9" s="692"/>
      <c r="BZ9" s="692"/>
      <c r="CA9" s="692"/>
      <c r="CB9" s="750"/>
      <c r="CD9" s="698" t="s">
        <v>243</v>
      </c>
      <c r="CE9" s="699"/>
      <c r="CF9" s="699"/>
      <c r="CG9" s="699"/>
      <c r="CH9" s="699"/>
      <c r="CI9" s="699"/>
      <c r="CJ9" s="699"/>
      <c r="CK9" s="699"/>
      <c r="CL9" s="699"/>
      <c r="CM9" s="699"/>
      <c r="CN9" s="699"/>
      <c r="CO9" s="699"/>
      <c r="CP9" s="699"/>
      <c r="CQ9" s="700"/>
      <c r="CR9" s="664">
        <v>865405</v>
      </c>
      <c r="CS9" s="665"/>
      <c r="CT9" s="665"/>
      <c r="CU9" s="665"/>
      <c r="CV9" s="665"/>
      <c r="CW9" s="665"/>
      <c r="CX9" s="665"/>
      <c r="CY9" s="666"/>
      <c r="CZ9" s="691">
        <v>8.8000000000000007</v>
      </c>
      <c r="DA9" s="691"/>
      <c r="DB9" s="691"/>
      <c r="DC9" s="691"/>
      <c r="DD9" s="670">
        <v>3917</v>
      </c>
      <c r="DE9" s="665"/>
      <c r="DF9" s="665"/>
      <c r="DG9" s="665"/>
      <c r="DH9" s="665"/>
      <c r="DI9" s="665"/>
      <c r="DJ9" s="665"/>
      <c r="DK9" s="665"/>
      <c r="DL9" s="665"/>
      <c r="DM9" s="665"/>
      <c r="DN9" s="665"/>
      <c r="DO9" s="665"/>
      <c r="DP9" s="666"/>
      <c r="DQ9" s="670">
        <v>685278</v>
      </c>
      <c r="DR9" s="665"/>
      <c r="DS9" s="665"/>
      <c r="DT9" s="665"/>
      <c r="DU9" s="665"/>
      <c r="DV9" s="665"/>
      <c r="DW9" s="665"/>
      <c r="DX9" s="665"/>
      <c r="DY9" s="665"/>
      <c r="DZ9" s="665"/>
      <c r="EA9" s="665"/>
      <c r="EB9" s="665"/>
      <c r="EC9" s="708"/>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182</v>
      </c>
      <c r="S10" s="665"/>
      <c r="T10" s="665"/>
      <c r="U10" s="665"/>
      <c r="V10" s="665"/>
      <c r="W10" s="665"/>
      <c r="X10" s="665"/>
      <c r="Y10" s="666"/>
      <c r="Z10" s="691" t="s">
        <v>239</v>
      </c>
      <c r="AA10" s="691"/>
      <c r="AB10" s="691"/>
      <c r="AC10" s="691"/>
      <c r="AD10" s="692" t="s">
        <v>182</v>
      </c>
      <c r="AE10" s="692"/>
      <c r="AF10" s="692"/>
      <c r="AG10" s="692"/>
      <c r="AH10" s="692"/>
      <c r="AI10" s="692"/>
      <c r="AJ10" s="692"/>
      <c r="AK10" s="692"/>
      <c r="AL10" s="667" t="s">
        <v>182</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73047</v>
      </c>
      <c r="BH10" s="665"/>
      <c r="BI10" s="665"/>
      <c r="BJ10" s="665"/>
      <c r="BK10" s="665"/>
      <c r="BL10" s="665"/>
      <c r="BM10" s="665"/>
      <c r="BN10" s="666"/>
      <c r="BO10" s="691">
        <v>2.1</v>
      </c>
      <c r="BP10" s="691"/>
      <c r="BQ10" s="691"/>
      <c r="BR10" s="691"/>
      <c r="BS10" s="692" t="s">
        <v>239</v>
      </c>
      <c r="BT10" s="692"/>
      <c r="BU10" s="692"/>
      <c r="BV10" s="692"/>
      <c r="BW10" s="692"/>
      <c r="BX10" s="692"/>
      <c r="BY10" s="692"/>
      <c r="BZ10" s="692"/>
      <c r="CA10" s="692"/>
      <c r="CB10" s="750"/>
      <c r="CD10" s="698" t="s">
        <v>246</v>
      </c>
      <c r="CE10" s="699"/>
      <c r="CF10" s="699"/>
      <c r="CG10" s="699"/>
      <c r="CH10" s="699"/>
      <c r="CI10" s="699"/>
      <c r="CJ10" s="699"/>
      <c r="CK10" s="699"/>
      <c r="CL10" s="699"/>
      <c r="CM10" s="699"/>
      <c r="CN10" s="699"/>
      <c r="CO10" s="699"/>
      <c r="CP10" s="699"/>
      <c r="CQ10" s="700"/>
      <c r="CR10" s="664">
        <v>388</v>
      </c>
      <c r="CS10" s="665"/>
      <c r="CT10" s="665"/>
      <c r="CU10" s="665"/>
      <c r="CV10" s="665"/>
      <c r="CW10" s="665"/>
      <c r="CX10" s="665"/>
      <c r="CY10" s="666"/>
      <c r="CZ10" s="691">
        <v>0</v>
      </c>
      <c r="DA10" s="691"/>
      <c r="DB10" s="691"/>
      <c r="DC10" s="691"/>
      <c r="DD10" s="670" t="s">
        <v>239</v>
      </c>
      <c r="DE10" s="665"/>
      <c r="DF10" s="665"/>
      <c r="DG10" s="665"/>
      <c r="DH10" s="665"/>
      <c r="DI10" s="665"/>
      <c r="DJ10" s="665"/>
      <c r="DK10" s="665"/>
      <c r="DL10" s="665"/>
      <c r="DM10" s="665"/>
      <c r="DN10" s="665"/>
      <c r="DO10" s="665"/>
      <c r="DP10" s="666"/>
      <c r="DQ10" s="670">
        <v>388</v>
      </c>
      <c r="DR10" s="665"/>
      <c r="DS10" s="665"/>
      <c r="DT10" s="665"/>
      <c r="DU10" s="665"/>
      <c r="DV10" s="665"/>
      <c r="DW10" s="665"/>
      <c r="DX10" s="665"/>
      <c r="DY10" s="665"/>
      <c r="DZ10" s="665"/>
      <c r="EA10" s="665"/>
      <c r="EB10" s="665"/>
      <c r="EC10" s="708"/>
    </row>
    <row r="11" spans="2:143" ht="11.25" customHeight="1" x14ac:dyDescent="0.15">
      <c r="B11" s="661" t="s">
        <v>247</v>
      </c>
      <c r="C11" s="662"/>
      <c r="D11" s="662"/>
      <c r="E11" s="662"/>
      <c r="F11" s="662"/>
      <c r="G11" s="662"/>
      <c r="H11" s="662"/>
      <c r="I11" s="662"/>
      <c r="J11" s="662"/>
      <c r="K11" s="662"/>
      <c r="L11" s="662"/>
      <c r="M11" s="662"/>
      <c r="N11" s="662"/>
      <c r="O11" s="662"/>
      <c r="P11" s="662"/>
      <c r="Q11" s="663"/>
      <c r="R11" s="664">
        <v>665926</v>
      </c>
      <c r="S11" s="665"/>
      <c r="T11" s="665"/>
      <c r="U11" s="665"/>
      <c r="V11" s="665"/>
      <c r="W11" s="665"/>
      <c r="X11" s="665"/>
      <c r="Y11" s="666"/>
      <c r="Z11" s="667">
        <v>6.5</v>
      </c>
      <c r="AA11" s="668"/>
      <c r="AB11" s="668"/>
      <c r="AC11" s="669"/>
      <c r="AD11" s="670">
        <v>665926</v>
      </c>
      <c r="AE11" s="665"/>
      <c r="AF11" s="665"/>
      <c r="AG11" s="665"/>
      <c r="AH11" s="665"/>
      <c r="AI11" s="665"/>
      <c r="AJ11" s="665"/>
      <c r="AK11" s="666"/>
      <c r="AL11" s="667">
        <v>10</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83805</v>
      </c>
      <c r="BH11" s="665"/>
      <c r="BI11" s="665"/>
      <c r="BJ11" s="665"/>
      <c r="BK11" s="665"/>
      <c r="BL11" s="665"/>
      <c r="BM11" s="665"/>
      <c r="BN11" s="666"/>
      <c r="BO11" s="691">
        <v>2.4</v>
      </c>
      <c r="BP11" s="691"/>
      <c r="BQ11" s="691"/>
      <c r="BR11" s="691"/>
      <c r="BS11" s="692" t="s">
        <v>239</v>
      </c>
      <c r="BT11" s="692"/>
      <c r="BU11" s="692"/>
      <c r="BV11" s="692"/>
      <c r="BW11" s="692"/>
      <c r="BX11" s="692"/>
      <c r="BY11" s="692"/>
      <c r="BZ11" s="692"/>
      <c r="CA11" s="692"/>
      <c r="CB11" s="750"/>
      <c r="CD11" s="698" t="s">
        <v>249</v>
      </c>
      <c r="CE11" s="699"/>
      <c r="CF11" s="699"/>
      <c r="CG11" s="699"/>
      <c r="CH11" s="699"/>
      <c r="CI11" s="699"/>
      <c r="CJ11" s="699"/>
      <c r="CK11" s="699"/>
      <c r="CL11" s="699"/>
      <c r="CM11" s="699"/>
      <c r="CN11" s="699"/>
      <c r="CO11" s="699"/>
      <c r="CP11" s="699"/>
      <c r="CQ11" s="700"/>
      <c r="CR11" s="664">
        <v>256160</v>
      </c>
      <c r="CS11" s="665"/>
      <c r="CT11" s="665"/>
      <c r="CU11" s="665"/>
      <c r="CV11" s="665"/>
      <c r="CW11" s="665"/>
      <c r="CX11" s="665"/>
      <c r="CY11" s="666"/>
      <c r="CZ11" s="691">
        <v>2.6</v>
      </c>
      <c r="DA11" s="691"/>
      <c r="DB11" s="691"/>
      <c r="DC11" s="691"/>
      <c r="DD11" s="670">
        <v>7043</v>
      </c>
      <c r="DE11" s="665"/>
      <c r="DF11" s="665"/>
      <c r="DG11" s="665"/>
      <c r="DH11" s="665"/>
      <c r="DI11" s="665"/>
      <c r="DJ11" s="665"/>
      <c r="DK11" s="665"/>
      <c r="DL11" s="665"/>
      <c r="DM11" s="665"/>
      <c r="DN11" s="665"/>
      <c r="DO11" s="665"/>
      <c r="DP11" s="666"/>
      <c r="DQ11" s="670">
        <v>155661</v>
      </c>
      <c r="DR11" s="665"/>
      <c r="DS11" s="665"/>
      <c r="DT11" s="665"/>
      <c r="DU11" s="665"/>
      <c r="DV11" s="665"/>
      <c r="DW11" s="665"/>
      <c r="DX11" s="665"/>
      <c r="DY11" s="665"/>
      <c r="DZ11" s="665"/>
      <c r="EA11" s="665"/>
      <c r="EB11" s="665"/>
      <c r="EC11" s="708"/>
    </row>
    <row r="12" spans="2:143" ht="11.25" customHeight="1" x14ac:dyDescent="0.15">
      <c r="B12" s="661" t="s">
        <v>250</v>
      </c>
      <c r="C12" s="662"/>
      <c r="D12" s="662"/>
      <c r="E12" s="662"/>
      <c r="F12" s="662"/>
      <c r="G12" s="662"/>
      <c r="H12" s="662"/>
      <c r="I12" s="662"/>
      <c r="J12" s="662"/>
      <c r="K12" s="662"/>
      <c r="L12" s="662"/>
      <c r="M12" s="662"/>
      <c r="N12" s="662"/>
      <c r="O12" s="662"/>
      <c r="P12" s="662"/>
      <c r="Q12" s="663"/>
      <c r="R12" s="664">
        <v>48285</v>
      </c>
      <c r="S12" s="665"/>
      <c r="T12" s="665"/>
      <c r="U12" s="665"/>
      <c r="V12" s="665"/>
      <c r="W12" s="665"/>
      <c r="X12" s="665"/>
      <c r="Y12" s="666"/>
      <c r="Z12" s="691">
        <v>0.5</v>
      </c>
      <c r="AA12" s="691"/>
      <c r="AB12" s="691"/>
      <c r="AC12" s="691"/>
      <c r="AD12" s="692">
        <v>48285</v>
      </c>
      <c r="AE12" s="692"/>
      <c r="AF12" s="692"/>
      <c r="AG12" s="692"/>
      <c r="AH12" s="692"/>
      <c r="AI12" s="692"/>
      <c r="AJ12" s="692"/>
      <c r="AK12" s="692"/>
      <c r="AL12" s="667">
        <v>0.7</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1576849</v>
      </c>
      <c r="BH12" s="665"/>
      <c r="BI12" s="665"/>
      <c r="BJ12" s="665"/>
      <c r="BK12" s="665"/>
      <c r="BL12" s="665"/>
      <c r="BM12" s="665"/>
      <c r="BN12" s="666"/>
      <c r="BO12" s="691">
        <v>45.4</v>
      </c>
      <c r="BP12" s="691"/>
      <c r="BQ12" s="691"/>
      <c r="BR12" s="691"/>
      <c r="BS12" s="692" t="s">
        <v>239</v>
      </c>
      <c r="BT12" s="692"/>
      <c r="BU12" s="692"/>
      <c r="BV12" s="692"/>
      <c r="BW12" s="692"/>
      <c r="BX12" s="692"/>
      <c r="BY12" s="692"/>
      <c r="BZ12" s="692"/>
      <c r="CA12" s="692"/>
      <c r="CB12" s="750"/>
      <c r="CD12" s="698" t="s">
        <v>252</v>
      </c>
      <c r="CE12" s="699"/>
      <c r="CF12" s="699"/>
      <c r="CG12" s="699"/>
      <c r="CH12" s="699"/>
      <c r="CI12" s="699"/>
      <c r="CJ12" s="699"/>
      <c r="CK12" s="699"/>
      <c r="CL12" s="699"/>
      <c r="CM12" s="699"/>
      <c r="CN12" s="699"/>
      <c r="CO12" s="699"/>
      <c r="CP12" s="699"/>
      <c r="CQ12" s="700"/>
      <c r="CR12" s="664">
        <v>293339</v>
      </c>
      <c r="CS12" s="665"/>
      <c r="CT12" s="665"/>
      <c r="CU12" s="665"/>
      <c r="CV12" s="665"/>
      <c r="CW12" s="665"/>
      <c r="CX12" s="665"/>
      <c r="CY12" s="666"/>
      <c r="CZ12" s="691">
        <v>3</v>
      </c>
      <c r="DA12" s="691"/>
      <c r="DB12" s="691"/>
      <c r="DC12" s="691"/>
      <c r="DD12" s="670">
        <v>12015</v>
      </c>
      <c r="DE12" s="665"/>
      <c r="DF12" s="665"/>
      <c r="DG12" s="665"/>
      <c r="DH12" s="665"/>
      <c r="DI12" s="665"/>
      <c r="DJ12" s="665"/>
      <c r="DK12" s="665"/>
      <c r="DL12" s="665"/>
      <c r="DM12" s="665"/>
      <c r="DN12" s="665"/>
      <c r="DO12" s="665"/>
      <c r="DP12" s="666"/>
      <c r="DQ12" s="670">
        <v>264862</v>
      </c>
      <c r="DR12" s="665"/>
      <c r="DS12" s="665"/>
      <c r="DT12" s="665"/>
      <c r="DU12" s="665"/>
      <c r="DV12" s="665"/>
      <c r="DW12" s="665"/>
      <c r="DX12" s="665"/>
      <c r="DY12" s="665"/>
      <c r="DZ12" s="665"/>
      <c r="EA12" s="665"/>
      <c r="EB12" s="665"/>
      <c r="EC12" s="708"/>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136</v>
      </c>
      <c r="S13" s="665"/>
      <c r="T13" s="665"/>
      <c r="U13" s="665"/>
      <c r="V13" s="665"/>
      <c r="W13" s="665"/>
      <c r="X13" s="665"/>
      <c r="Y13" s="666"/>
      <c r="Z13" s="691" t="s">
        <v>136</v>
      </c>
      <c r="AA13" s="691"/>
      <c r="AB13" s="691"/>
      <c r="AC13" s="691"/>
      <c r="AD13" s="692" t="s">
        <v>182</v>
      </c>
      <c r="AE13" s="692"/>
      <c r="AF13" s="692"/>
      <c r="AG13" s="692"/>
      <c r="AH13" s="692"/>
      <c r="AI13" s="692"/>
      <c r="AJ13" s="692"/>
      <c r="AK13" s="692"/>
      <c r="AL13" s="667" t="s">
        <v>182</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1573845</v>
      </c>
      <c r="BH13" s="665"/>
      <c r="BI13" s="665"/>
      <c r="BJ13" s="665"/>
      <c r="BK13" s="665"/>
      <c r="BL13" s="665"/>
      <c r="BM13" s="665"/>
      <c r="BN13" s="666"/>
      <c r="BO13" s="691">
        <v>45.3</v>
      </c>
      <c r="BP13" s="691"/>
      <c r="BQ13" s="691"/>
      <c r="BR13" s="691"/>
      <c r="BS13" s="692" t="s">
        <v>182</v>
      </c>
      <c r="BT13" s="692"/>
      <c r="BU13" s="692"/>
      <c r="BV13" s="692"/>
      <c r="BW13" s="692"/>
      <c r="BX13" s="692"/>
      <c r="BY13" s="692"/>
      <c r="BZ13" s="692"/>
      <c r="CA13" s="692"/>
      <c r="CB13" s="750"/>
      <c r="CD13" s="698" t="s">
        <v>255</v>
      </c>
      <c r="CE13" s="699"/>
      <c r="CF13" s="699"/>
      <c r="CG13" s="699"/>
      <c r="CH13" s="699"/>
      <c r="CI13" s="699"/>
      <c r="CJ13" s="699"/>
      <c r="CK13" s="699"/>
      <c r="CL13" s="699"/>
      <c r="CM13" s="699"/>
      <c r="CN13" s="699"/>
      <c r="CO13" s="699"/>
      <c r="CP13" s="699"/>
      <c r="CQ13" s="700"/>
      <c r="CR13" s="664">
        <v>679300</v>
      </c>
      <c r="CS13" s="665"/>
      <c r="CT13" s="665"/>
      <c r="CU13" s="665"/>
      <c r="CV13" s="665"/>
      <c r="CW13" s="665"/>
      <c r="CX13" s="665"/>
      <c r="CY13" s="666"/>
      <c r="CZ13" s="691">
        <v>6.9</v>
      </c>
      <c r="DA13" s="691"/>
      <c r="DB13" s="691"/>
      <c r="DC13" s="691"/>
      <c r="DD13" s="670">
        <v>198404</v>
      </c>
      <c r="DE13" s="665"/>
      <c r="DF13" s="665"/>
      <c r="DG13" s="665"/>
      <c r="DH13" s="665"/>
      <c r="DI13" s="665"/>
      <c r="DJ13" s="665"/>
      <c r="DK13" s="665"/>
      <c r="DL13" s="665"/>
      <c r="DM13" s="665"/>
      <c r="DN13" s="665"/>
      <c r="DO13" s="665"/>
      <c r="DP13" s="666"/>
      <c r="DQ13" s="670">
        <v>518637</v>
      </c>
      <c r="DR13" s="665"/>
      <c r="DS13" s="665"/>
      <c r="DT13" s="665"/>
      <c r="DU13" s="665"/>
      <c r="DV13" s="665"/>
      <c r="DW13" s="665"/>
      <c r="DX13" s="665"/>
      <c r="DY13" s="665"/>
      <c r="DZ13" s="665"/>
      <c r="EA13" s="665"/>
      <c r="EB13" s="665"/>
      <c r="EC13" s="708"/>
    </row>
    <row r="14" spans="2:143" ht="11.25" customHeight="1" x14ac:dyDescent="0.15">
      <c r="B14" s="661" t="s">
        <v>256</v>
      </c>
      <c r="C14" s="662"/>
      <c r="D14" s="662"/>
      <c r="E14" s="662"/>
      <c r="F14" s="662"/>
      <c r="G14" s="662"/>
      <c r="H14" s="662"/>
      <c r="I14" s="662"/>
      <c r="J14" s="662"/>
      <c r="K14" s="662"/>
      <c r="L14" s="662"/>
      <c r="M14" s="662"/>
      <c r="N14" s="662"/>
      <c r="O14" s="662"/>
      <c r="P14" s="662"/>
      <c r="Q14" s="663"/>
      <c r="R14" s="664">
        <v>6</v>
      </c>
      <c r="S14" s="665"/>
      <c r="T14" s="665"/>
      <c r="U14" s="665"/>
      <c r="V14" s="665"/>
      <c r="W14" s="665"/>
      <c r="X14" s="665"/>
      <c r="Y14" s="666"/>
      <c r="Z14" s="691">
        <v>0</v>
      </c>
      <c r="AA14" s="691"/>
      <c r="AB14" s="691"/>
      <c r="AC14" s="691"/>
      <c r="AD14" s="692">
        <v>6</v>
      </c>
      <c r="AE14" s="692"/>
      <c r="AF14" s="692"/>
      <c r="AG14" s="692"/>
      <c r="AH14" s="692"/>
      <c r="AI14" s="692"/>
      <c r="AJ14" s="692"/>
      <c r="AK14" s="692"/>
      <c r="AL14" s="667">
        <v>0</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92088</v>
      </c>
      <c r="BH14" s="665"/>
      <c r="BI14" s="665"/>
      <c r="BJ14" s="665"/>
      <c r="BK14" s="665"/>
      <c r="BL14" s="665"/>
      <c r="BM14" s="665"/>
      <c r="BN14" s="666"/>
      <c r="BO14" s="691">
        <v>2.6</v>
      </c>
      <c r="BP14" s="691"/>
      <c r="BQ14" s="691"/>
      <c r="BR14" s="691"/>
      <c r="BS14" s="692" t="s">
        <v>182</v>
      </c>
      <c r="BT14" s="692"/>
      <c r="BU14" s="692"/>
      <c r="BV14" s="692"/>
      <c r="BW14" s="692"/>
      <c r="BX14" s="692"/>
      <c r="BY14" s="692"/>
      <c r="BZ14" s="692"/>
      <c r="CA14" s="692"/>
      <c r="CB14" s="750"/>
      <c r="CD14" s="698" t="s">
        <v>258</v>
      </c>
      <c r="CE14" s="699"/>
      <c r="CF14" s="699"/>
      <c r="CG14" s="699"/>
      <c r="CH14" s="699"/>
      <c r="CI14" s="699"/>
      <c r="CJ14" s="699"/>
      <c r="CK14" s="699"/>
      <c r="CL14" s="699"/>
      <c r="CM14" s="699"/>
      <c r="CN14" s="699"/>
      <c r="CO14" s="699"/>
      <c r="CP14" s="699"/>
      <c r="CQ14" s="700"/>
      <c r="CR14" s="664">
        <v>550451</v>
      </c>
      <c r="CS14" s="665"/>
      <c r="CT14" s="665"/>
      <c r="CU14" s="665"/>
      <c r="CV14" s="665"/>
      <c r="CW14" s="665"/>
      <c r="CX14" s="665"/>
      <c r="CY14" s="666"/>
      <c r="CZ14" s="691">
        <v>5.6</v>
      </c>
      <c r="DA14" s="691"/>
      <c r="DB14" s="691"/>
      <c r="DC14" s="691"/>
      <c r="DD14" s="670">
        <v>6850</v>
      </c>
      <c r="DE14" s="665"/>
      <c r="DF14" s="665"/>
      <c r="DG14" s="665"/>
      <c r="DH14" s="665"/>
      <c r="DI14" s="665"/>
      <c r="DJ14" s="665"/>
      <c r="DK14" s="665"/>
      <c r="DL14" s="665"/>
      <c r="DM14" s="665"/>
      <c r="DN14" s="665"/>
      <c r="DO14" s="665"/>
      <c r="DP14" s="666"/>
      <c r="DQ14" s="670">
        <v>550171</v>
      </c>
      <c r="DR14" s="665"/>
      <c r="DS14" s="665"/>
      <c r="DT14" s="665"/>
      <c r="DU14" s="665"/>
      <c r="DV14" s="665"/>
      <c r="DW14" s="665"/>
      <c r="DX14" s="665"/>
      <c r="DY14" s="665"/>
      <c r="DZ14" s="665"/>
      <c r="EA14" s="665"/>
      <c r="EB14" s="665"/>
      <c r="EC14" s="708"/>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182</v>
      </c>
      <c r="S15" s="665"/>
      <c r="T15" s="665"/>
      <c r="U15" s="665"/>
      <c r="V15" s="665"/>
      <c r="W15" s="665"/>
      <c r="X15" s="665"/>
      <c r="Y15" s="666"/>
      <c r="Z15" s="691" t="s">
        <v>239</v>
      </c>
      <c r="AA15" s="691"/>
      <c r="AB15" s="691"/>
      <c r="AC15" s="691"/>
      <c r="AD15" s="692" t="s">
        <v>182</v>
      </c>
      <c r="AE15" s="692"/>
      <c r="AF15" s="692"/>
      <c r="AG15" s="692"/>
      <c r="AH15" s="692"/>
      <c r="AI15" s="692"/>
      <c r="AJ15" s="692"/>
      <c r="AK15" s="692"/>
      <c r="AL15" s="667" t="s">
        <v>239</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159360</v>
      </c>
      <c r="BH15" s="665"/>
      <c r="BI15" s="665"/>
      <c r="BJ15" s="665"/>
      <c r="BK15" s="665"/>
      <c r="BL15" s="665"/>
      <c r="BM15" s="665"/>
      <c r="BN15" s="666"/>
      <c r="BO15" s="691">
        <v>4.5999999999999996</v>
      </c>
      <c r="BP15" s="691"/>
      <c r="BQ15" s="691"/>
      <c r="BR15" s="691"/>
      <c r="BS15" s="692" t="s">
        <v>182</v>
      </c>
      <c r="BT15" s="692"/>
      <c r="BU15" s="692"/>
      <c r="BV15" s="692"/>
      <c r="BW15" s="692"/>
      <c r="BX15" s="692"/>
      <c r="BY15" s="692"/>
      <c r="BZ15" s="692"/>
      <c r="CA15" s="692"/>
      <c r="CB15" s="750"/>
      <c r="CD15" s="698" t="s">
        <v>261</v>
      </c>
      <c r="CE15" s="699"/>
      <c r="CF15" s="699"/>
      <c r="CG15" s="699"/>
      <c r="CH15" s="699"/>
      <c r="CI15" s="699"/>
      <c r="CJ15" s="699"/>
      <c r="CK15" s="699"/>
      <c r="CL15" s="699"/>
      <c r="CM15" s="699"/>
      <c r="CN15" s="699"/>
      <c r="CO15" s="699"/>
      <c r="CP15" s="699"/>
      <c r="CQ15" s="700"/>
      <c r="CR15" s="664">
        <v>835395</v>
      </c>
      <c r="CS15" s="665"/>
      <c r="CT15" s="665"/>
      <c r="CU15" s="665"/>
      <c r="CV15" s="665"/>
      <c r="CW15" s="665"/>
      <c r="CX15" s="665"/>
      <c r="CY15" s="666"/>
      <c r="CZ15" s="691">
        <v>8.5</v>
      </c>
      <c r="DA15" s="691"/>
      <c r="DB15" s="691"/>
      <c r="DC15" s="691"/>
      <c r="DD15" s="670">
        <v>47833</v>
      </c>
      <c r="DE15" s="665"/>
      <c r="DF15" s="665"/>
      <c r="DG15" s="665"/>
      <c r="DH15" s="665"/>
      <c r="DI15" s="665"/>
      <c r="DJ15" s="665"/>
      <c r="DK15" s="665"/>
      <c r="DL15" s="665"/>
      <c r="DM15" s="665"/>
      <c r="DN15" s="665"/>
      <c r="DO15" s="665"/>
      <c r="DP15" s="666"/>
      <c r="DQ15" s="670">
        <v>760034</v>
      </c>
      <c r="DR15" s="665"/>
      <c r="DS15" s="665"/>
      <c r="DT15" s="665"/>
      <c r="DU15" s="665"/>
      <c r="DV15" s="665"/>
      <c r="DW15" s="665"/>
      <c r="DX15" s="665"/>
      <c r="DY15" s="665"/>
      <c r="DZ15" s="665"/>
      <c r="EA15" s="665"/>
      <c r="EB15" s="665"/>
      <c r="EC15" s="708"/>
    </row>
    <row r="16" spans="2:143" ht="11.25" customHeight="1" x14ac:dyDescent="0.15">
      <c r="B16" s="661" t="s">
        <v>262</v>
      </c>
      <c r="C16" s="662"/>
      <c r="D16" s="662"/>
      <c r="E16" s="662"/>
      <c r="F16" s="662"/>
      <c r="G16" s="662"/>
      <c r="H16" s="662"/>
      <c r="I16" s="662"/>
      <c r="J16" s="662"/>
      <c r="K16" s="662"/>
      <c r="L16" s="662"/>
      <c r="M16" s="662"/>
      <c r="N16" s="662"/>
      <c r="O16" s="662"/>
      <c r="P16" s="662"/>
      <c r="Q16" s="663"/>
      <c r="R16" s="664">
        <v>14649</v>
      </c>
      <c r="S16" s="665"/>
      <c r="T16" s="665"/>
      <c r="U16" s="665"/>
      <c r="V16" s="665"/>
      <c r="W16" s="665"/>
      <c r="X16" s="665"/>
      <c r="Y16" s="666"/>
      <c r="Z16" s="691">
        <v>0.1</v>
      </c>
      <c r="AA16" s="691"/>
      <c r="AB16" s="691"/>
      <c r="AC16" s="691"/>
      <c r="AD16" s="692">
        <v>14649</v>
      </c>
      <c r="AE16" s="692"/>
      <c r="AF16" s="692"/>
      <c r="AG16" s="692"/>
      <c r="AH16" s="692"/>
      <c r="AI16" s="692"/>
      <c r="AJ16" s="692"/>
      <c r="AK16" s="692"/>
      <c r="AL16" s="667">
        <v>0.2</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182</v>
      </c>
      <c r="BH16" s="665"/>
      <c r="BI16" s="665"/>
      <c r="BJ16" s="665"/>
      <c r="BK16" s="665"/>
      <c r="BL16" s="665"/>
      <c r="BM16" s="665"/>
      <c r="BN16" s="666"/>
      <c r="BO16" s="691" t="s">
        <v>182</v>
      </c>
      <c r="BP16" s="691"/>
      <c r="BQ16" s="691"/>
      <c r="BR16" s="691"/>
      <c r="BS16" s="692" t="s">
        <v>239</v>
      </c>
      <c r="BT16" s="692"/>
      <c r="BU16" s="692"/>
      <c r="BV16" s="692"/>
      <c r="BW16" s="692"/>
      <c r="BX16" s="692"/>
      <c r="BY16" s="692"/>
      <c r="BZ16" s="692"/>
      <c r="CA16" s="692"/>
      <c r="CB16" s="750"/>
      <c r="CD16" s="698" t="s">
        <v>264</v>
      </c>
      <c r="CE16" s="699"/>
      <c r="CF16" s="699"/>
      <c r="CG16" s="699"/>
      <c r="CH16" s="699"/>
      <c r="CI16" s="699"/>
      <c r="CJ16" s="699"/>
      <c r="CK16" s="699"/>
      <c r="CL16" s="699"/>
      <c r="CM16" s="699"/>
      <c r="CN16" s="699"/>
      <c r="CO16" s="699"/>
      <c r="CP16" s="699"/>
      <c r="CQ16" s="700"/>
      <c r="CR16" s="664">
        <v>11770</v>
      </c>
      <c r="CS16" s="665"/>
      <c r="CT16" s="665"/>
      <c r="CU16" s="665"/>
      <c r="CV16" s="665"/>
      <c r="CW16" s="665"/>
      <c r="CX16" s="665"/>
      <c r="CY16" s="666"/>
      <c r="CZ16" s="691">
        <v>0.1</v>
      </c>
      <c r="DA16" s="691"/>
      <c r="DB16" s="691"/>
      <c r="DC16" s="691"/>
      <c r="DD16" s="670" t="s">
        <v>182</v>
      </c>
      <c r="DE16" s="665"/>
      <c r="DF16" s="665"/>
      <c r="DG16" s="665"/>
      <c r="DH16" s="665"/>
      <c r="DI16" s="665"/>
      <c r="DJ16" s="665"/>
      <c r="DK16" s="665"/>
      <c r="DL16" s="665"/>
      <c r="DM16" s="665"/>
      <c r="DN16" s="665"/>
      <c r="DO16" s="665"/>
      <c r="DP16" s="666"/>
      <c r="DQ16" s="670" t="s">
        <v>182</v>
      </c>
      <c r="DR16" s="665"/>
      <c r="DS16" s="665"/>
      <c r="DT16" s="665"/>
      <c r="DU16" s="665"/>
      <c r="DV16" s="665"/>
      <c r="DW16" s="665"/>
      <c r="DX16" s="665"/>
      <c r="DY16" s="665"/>
      <c r="DZ16" s="665"/>
      <c r="EA16" s="665"/>
      <c r="EB16" s="665"/>
      <c r="EC16" s="708"/>
    </row>
    <row r="17" spans="2:133" ht="11.25" customHeight="1" x14ac:dyDescent="0.15">
      <c r="B17" s="661" t="s">
        <v>265</v>
      </c>
      <c r="C17" s="662"/>
      <c r="D17" s="662"/>
      <c r="E17" s="662"/>
      <c r="F17" s="662"/>
      <c r="G17" s="662"/>
      <c r="H17" s="662"/>
      <c r="I17" s="662"/>
      <c r="J17" s="662"/>
      <c r="K17" s="662"/>
      <c r="L17" s="662"/>
      <c r="M17" s="662"/>
      <c r="N17" s="662"/>
      <c r="O17" s="662"/>
      <c r="P17" s="662"/>
      <c r="Q17" s="663"/>
      <c r="R17" s="664">
        <v>31301</v>
      </c>
      <c r="S17" s="665"/>
      <c r="T17" s="665"/>
      <c r="U17" s="665"/>
      <c r="V17" s="665"/>
      <c r="W17" s="665"/>
      <c r="X17" s="665"/>
      <c r="Y17" s="666"/>
      <c r="Z17" s="691">
        <v>0.3</v>
      </c>
      <c r="AA17" s="691"/>
      <c r="AB17" s="691"/>
      <c r="AC17" s="691"/>
      <c r="AD17" s="692">
        <v>31301</v>
      </c>
      <c r="AE17" s="692"/>
      <c r="AF17" s="692"/>
      <c r="AG17" s="692"/>
      <c r="AH17" s="692"/>
      <c r="AI17" s="692"/>
      <c r="AJ17" s="692"/>
      <c r="AK17" s="692"/>
      <c r="AL17" s="667">
        <v>0.5</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182</v>
      </c>
      <c r="BH17" s="665"/>
      <c r="BI17" s="665"/>
      <c r="BJ17" s="665"/>
      <c r="BK17" s="665"/>
      <c r="BL17" s="665"/>
      <c r="BM17" s="665"/>
      <c r="BN17" s="666"/>
      <c r="BO17" s="691" t="s">
        <v>182</v>
      </c>
      <c r="BP17" s="691"/>
      <c r="BQ17" s="691"/>
      <c r="BR17" s="691"/>
      <c r="BS17" s="692" t="s">
        <v>182</v>
      </c>
      <c r="BT17" s="692"/>
      <c r="BU17" s="692"/>
      <c r="BV17" s="692"/>
      <c r="BW17" s="692"/>
      <c r="BX17" s="692"/>
      <c r="BY17" s="692"/>
      <c r="BZ17" s="692"/>
      <c r="CA17" s="692"/>
      <c r="CB17" s="750"/>
      <c r="CD17" s="698" t="s">
        <v>267</v>
      </c>
      <c r="CE17" s="699"/>
      <c r="CF17" s="699"/>
      <c r="CG17" s="699"/>
      <c r="CH17" s="699"/>
      <c r="CI17" s="699"/>
      <c r="CJ17" s="699"/>
      <c r="CK17" s="699"/>
      <c r="CL17" s="699"/>
      <c r="CM17" s="699"/>
      <c r="CN17" s="699"/>
      <c r="CO17" s="699"/>
      <c r="CP17" s="699"/>
      <c r="CQ17" s="700"/>
      <c r="CR17" s="664">
        <v>979520</v>
      </c>
      <c r="CS17" s="665"/>
      <c r="CT17" s="665"/>
      <c r="CU17" s="665"/>
      <c r="CV17" s="665"/>
      <c r="CW17" s="665"/>
      <c r="CX17" s="665"/>
      <c r="CY17" s="666"/>
      <c r="CZ17" s="691">
        <v>10</v>
      </c>
      <c r="DA17" s="691"/>
      <c r="DB17" s="691"/>
      <c r="DC17" s="691"/>
      <c r="DD17" s="670" t="s">
        <v>182</v>
      </c>
      <c r="DE17" s="665"/>
      <c r="DF17" s="665"/>
      <c r="DG17" s="665"/>
      <c r="DH17" s="665"/>
      <c r="DI17" s="665"/>
      <c r="DJ17" s="665"/>
      <c r="DK17" s="665"/>
      <c r="DL17" s="665"/>
      <c r="DM17" s="665"/>
      <c r="DN17" s="665"/>
      <c r="DO17" s="665"/>
      <c r="DP17" s="666"/>
      <c r="DQ17" s="670">
        <v>979520</v>
      </c>
      <c r="DR17" s="665"/>
      <c r="DS17" s="665"/>
      <c r="DT17" s="665"/>
      <c r="DU17" s="665"/>
      <c r="DV17" s="665"/>
      <c r="DW17" s="665"/>
      <c r="DX17" s="665"/>
      <c r="DY17" s="665"/>
      <c r="DZ17" s="665"/>
      <c r="EA17" s="665"/>
      <c r="EB17" s="665"/>
      <c r="EC17" s="708"/>
    </row>
    <row r="18" spans="2:133" ht="11.25" customHeight="1" x14ac:dyDescent="0.15">
      <c r="B18" s="661" t="s">
        <v>268</v>
      </c>
      <c r="C18" s="662"/>
      <c r="D18" s="662"/>
      <c r="E18" s="662"/>
      <c r="F18" s="662"/>
      <c r="G18" s="662"/>
      <c r="H18" s="662"/>
      <c r="I18" s="662"/>
      <c r="J18" s="662"/>
      <c r="K18" s="662"/>
      <c r="L18" s="662"/>
      <c r="M18" s="662"/>
      <c r="N18" s="662"/>
      <c r="O18" s="662"/>
      <c r="P18" s="662"/>
      <c r="Q18" s="663"/>
      <c r="R18" s="664">
        <v>45623</v>
      </c>
      <c r="S18" s="665"/>
      <c r="T18" s="665"/>
      <c r="U18" s="665"/>
      <c r="V18" s="665"/>
      <c r="W18" s="665"/>
      <c r="X18" s="665"/>
      <c r="Y18" s="666"/>
      <c r="Z18" s="691">
        <v>0.4</v>
      </c>
      <c r="AA18" s="691"/>
      <c r="AB18" s="691"/>
      <c r="AC18" s="691"/>
      <c r="AD18" s="692">
        <v>44670</v>
      </c>
      <c r="AE18" s="692"/>
      <c r="AF18" s="692"/>
      <c r="AG18" s="692"/>
      <c r="AH18" s="692"/>
      <c r="AI18" s="692"/>
      <c r="AJ18" s="692"/>
      <c r="AK18" s="692"/>
      <c r="AL18" s="667">
        <v>0.69999998807907104</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182</v>
      </c>
      <c r="BH18" s="665"/>
      <c r="BI18" s="665"/>
      <c r="BJ18" s="665"/>
      <c r="BK18" s="665"/>
      <c r="BL18" s="665"/>
      <c r="BM18" s="665"/>
      <c r="BN18" s="666"/>
      <c r="BO18" s="691" t="s">
        <v>182</v>
      </c>
      <c r="BP18" s="691"/>
      <c r="BQ18" s="691"/>
      <c r="BR18" s="691"/>
      <c r="BS18" s="692" t="s">
        <v>182</v>
      </c>
      <c r="BT18" s="692"/>
      <c r="BU18" s="692"/>
      <c r="BV18" s="692"/>
      <c r="BW18" s="692"/>
      <c r="BX18" s="692"/>
      <c r="BY18" s="692"/>
      <c r="BZ18" s="692"/>
      <c r="CA18" s="692"/>
      <c r="CB18" s="750"/>
      <c r="CD18" s="698" t="s">
        <v>270</v>
      </c>
      <c r="CE18" s="699"/>
      <c r="CF18" s="699"/>
      <c r="CG18" s="699"/>
      <c r="CH18" s="699"/>
      <c r="CI18" s="699"/>
      <c r="CJ18" s="699"/>
      <c r="CK18" s="699"/>
      <c r="CL18" s="699"/>
      <c r="CM18" s="699"/>
      <c r="CN18" s="699"/>
      <c r="CO18" s="699"/>
      <c r="CP18" s="699"/>
      <c r="CQ18" s="700"/>
      <c r="CR18" s="664" t="s">
        <v>182</v>
      </c>
      <c r="CS18" s="665"/>
      <c r="CT18" s="665"/>
      <c r="CU18" s="665"/>
      <c r="CV18" s="665"/>
      <c r="CW18" s="665"/>
      <c r="CX18" s="665"/>
      <c r="CY18" s="666"/>
      <c r="CZ18" s="691" t="s">
        <v>182</v>
      </c>
      <c r="DA18" s="691"/>
      <c r="DB18" s="691"/>
      <c r="DC18" s="691"/>
      <c r="DD18" s="670" t="s">
        <v>239</v>
      </c>
      <c r="DE18" s="665"/>
      <c r="DF18" s="665"/>
      <c r="DG18" s="665"/>
      <c r="DH18" s="665"/>
      <c r="DI18" s="665"/>
      <c r="DJ18" s="665"/>
      <c r="DK18" s="665"/>
      <c r="DL18" s="665"/>
      <c r="DM18" s="665"/>
      <c r="DN18" s="665"/>
      <c r="DO18" s="665"/>
      <c r="DP18" s="666"/>
      <c r="DQ18" s="670" t="s">
        <v>239</v>
      </c>
      <c r="DR18" s="665"/>
      <c r="DS18" s="665"/>
      <c r="DT18" s="665"/>
      <c r="DU18" s="665"/>
      <c r="DV18" s="665"/>
      <c r="DW18" s="665"/>
      <c r="DX18" s="665"/>
      <c r="DY18" s="665"/>
      <c r="DZ18" s="665"/>
      <c r="EA18" s="665"/>
      <c r="EB18" s="665"/>
      <c r="EC18" s="708"/>
    </row>
    <row r="19" spans="2:133" ht="11.25" customHeight="1" x14ac:dyDescent="0.15">
      <c r="B19" s="661" t="s">
        <v>271</v>
      </c>
      <c r="C19" s="662"/>
      <c r="D19" s="662"/>
      <c r="E19" s="662"/>
      <c r="F19" s="662"/>
      <c r="G19" s="662"/>
      <c r="H19" s="662"/>
      <c r="I19" s="662"/>
      <c r="J19" s="662"/>
      <c r="K19" s="662"/>
      <c r="L19" s="662"/>
      <c r="M19" s="662"/>
      <c r="N19" s="662"/>
      <c r="O19" s="662"/>
      <c r="P19" s="662"/>
      <c r="Q19" s="663"/>
      <c r="R19" s="664">
        <v>11669</v>
      </c>
      <c r="S19" s="665"/>
      <c r="T19" s="665"/>
      <c r="U19" s="665"/>
      <c r="V19" s="665"/>
      <c r="W19" s="665"/>
      <c r="X19" s="665"/>
      <c r="Y19" s="666"/>
      <c r="Z19" s="691">
        <v>0.1</v>
      </c>
      <c r="AA19" s="691"/>
      <c r="AB19" s="691"/>
      <c r="AC19" s="691"/>
      <c r="AD19" s="692">
        <v>11669</v>
      </c>
      <c r="AE19" s="692"/>
      <c r="AF19" s="692"/>
      <c r="AG19" s="692"/>
      <c r="AH19" s="692"/>
      <c r="AI19" s="692"/>
      <c r="AJ19" s="692"/>
      <c r="AK19" s="692"/>
      <c r="AL19" s="667">
        <v>0.2</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131111</v>
      </c>
      <c r="BH19" s="665"/>
      <c r="BI19" s="665"/>
      <c r="BJ19" s="665"/>
      <c r="BK19" s="665"/>
      <c r="BL19" s="665"/>
      <c r="BM19" s="665"/>
      <c r="BN19" s="666"/>
      <c r="BO19" s="691">
        <v>3.8</v>
      </c>
      <c r="BP19" s="691"/>
      <c r="BQ19" s="691"/>
      <c r="BR19" s="691"/>
      <c r="BS19" s="692" t="s">
        <v>182</v>
      </c>
      <c r="BT19" s="692"/>
      <c r="BU19" s="692"/>
      <c r="BV19" s="692"/>
      <c r="BW19" s="692"/>
      <c r="BX19" s="692"/>
      <c r="BY19" s="692"/>
      <c r="BZ19" s="692"/>
      <c r="CA19" s="692"/>
      <c r="CB19" s="750"/>
      <c r="CD19" s="698" t="s">
        <v>273</v>
      </c>
      <c r="CE19" s="699"/>
      <c r="CF19" s="699"/>
      <c r="CG19" s="699"/>
      <c r="CH19" s="699"/>
      <c r="CI19" s="699"/>
      <c r="CJ19" s="699"/>
      <c r="CK19" s="699"/>
      <c r="CL19" s="699"/>
      <c r="CM19" s="699"/>
      <c r="CN19" s="699"/>
      <c r="CO19" s="699"/>
      <c r="CP19" s="699"/>
      <c r="CQ19" s="700"/>
      <c r="CR19" s="664" t="s">
        <v>182</v>
      </c>
      <c r="CS19" s="665"/>
      <c r="CT19" s="665"/>
      <c r="CU19" s="665"/>
      <c r="CV19" s="665"/>
      <c r="CW19" s="665"/>
      <c r="CX19" s="665"/>
      <c r="CY19" s="666"/>
      <c r="CZ19" s="691" t="s">
        <v>239</v>
      </c>
      <c r="DA19" s="691"/>
      <c r="DB19" s="691"/>
      <c r="DC19" s="691"/>
      <c r="DD19" s="670" t="s">
        <v>182</v>
      </c>
      <c r="DE19" s="665"/>
      <c r="DF19" s="665"/>
      <c r="DG19" s="665"/>
      <c r="DH19" s="665"/>
      <c r="DI19" s="665"/>
      <c r="DJ19" s="665"/>
      <c r="DK19" s="665"/>
      <c r="DL19" s="665"/>
      <c r="DM19" s="665"/>
      <c r="DN19" s="665"/>
      <c r="DO19" s="665"/>
      <c r="DP19" s="666"/>
      <c r="DQ19" s="670" t="s">
        <v>239</v>
      </c>
      <c r="DR19" s="665"/>
      <c r="DS19" s="665"/>
      <c r="DT19" s="665"/>
      <c r="DU19" s="665"/>
      <c r="DV19" s="665"/>
      <c r="DW19" s="665"/>
      <c r="DX19" s="665"/>
      <c r="DY19" s="665"/>
      <c r="DZ19" s="665"/>
      <c r="EA19" s="665"/>
      <c r="EB19" s="665"/>
      <c r="EC19" s="708"/>
    </row>
    <row r="20" spans="2:133" ht="11.25" customHeight="1" x14ac:dyDescent="0.15">
      <c r="B20" s="661" t="s">
        <v>274</v>
      </c>
      <c r="C20" s="662"/>
      <c r="D20" s="662"/>
      <c r="E20" s="662"/>
      <c r="F20" s="662"/>
      <c r="G20" s="662"/>
      <c r="H20" s="662"/>
      <c r="I20" s="662"/>
      <c r="J20" s="662"/>
      <c r="K20" s="662"/>
      <c r="L20" s="662"/>
      <c r="M20" s="662"/>
      <c r="N20" s="662"/>
      <c r="O20" s="662"/>
      <c r="P20" s="662"/>
      <c r="Q20" s="663"/>
      <c r="R20" s="664">
        <v>4760</v>
      </c>
      <c r="S20" s="665"/>
      <c r="T20" s="665"/>
      <c r="U20" s="665"/>
      <c r="V20" s="665"/>
      <c r="W20" s="665"/>
      <c r="X20" s="665"/>
      <c r="Y20" s="666"/>
      <c r="Z20" s="691">
        <v>0</v>
      </c>
      <c r="AA20" s="691"/>
      <c r="AB20" s="691"/>
      <c r="AC20" s="691"/>
      <c r="AD20" s="692">
        <v>4760</v>
      </c>
      <c r="AE20" s="692"/>
      <c r="AF20" s="692"/>
      <c r="AG20" s="692"/>
      <c r="AH20" s="692"/>
      <c r="AI20" s="692"/>
      <c r="AJ20" s="692"/>
      <c r="AK20" s="692"/>
      <c r="AL20" s="667">
        <v>0.1</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131111</v>
      </c>
      <c r="BH20" s="665"/>
      <c r="BI20" s="665"/>
      <c r="BJ20" s="665"/>
      <c r="BK20" s="665"/>
      <c r="BL20" s="665"/>
      <c r="BM20" s="665"/>
      <c r="BN20" s="666"/>
      <c r="BO20" s="691">
        <v>3.8</v>
      </c>
      <c r="BP20" s="691"/>
      <c r="BQ20" s="691"/>
      <c r="BR20" s="691"/>
      <c r="BS20" s="692" t="s">
        <v>182</v>
      </c>
      <c r="BT20" s="692"/>
      <c r="BU20" s="692"/>
      <c r="BV20" s="692"/>
      <c r="BW20" s="692"/>
      <c r="BX20" s="692"/>
      <c r="BY20" s="692"/>
      <c r="BZ20" s="692"/>
      <c r="CA20" s="692"/>
      <c r="CB20" s="750"/>
      <c r="CD20" s="698" t="s">
        <v>276</v>
      </c>
      <c r="CE20" s="699"/>
      <c r="CF20" s="699"/>
      <c r="CG20" s="699"/>
      <c r="CH20" s="699"/>
      <c r="CI20" s="699"/>
      <c r="CJ20" s="699"/>
      <c r="CK20" s="699"/>
      <c r="CL20" s="699"/>
      <c r="CM20" s="699"/>
      <c r="CN20" s="699"/>
      <c r="CO20" s="699"/>
      <c r="CP20" s="699"/>
      <c r="CQ20" s="700"/>
      <c r="CR20" s="664">
        <v>9832560</v>
      </c>
      <c r="CS20" s="665"/>
      <c r="CT20" s="665"/>
      <c r="CU20" s="665"/>
      <c r="CV20" s="665"/>
      <c r="CW20" s="665"/>
      <c r="CX20" s="665"/>
      <c r="CY20" s="666"/>
      <c r="CZ20" s="691">
        <v>100</v>
      </c>
      <c r="DA20" s="691"/>
      <c r="DB20" s="691"/>
      <c r="DC20" s="691"/>
      <c r="DD20" s="670">
        <v>321391</v>
      </c>
      <c r="DE20" s="665"/>
      <c r="DF20" s="665"/>
      <c r="DG20" s="665"/>
      <c r="DH20" s="665"/>
      <c r="DI20" s="665"/>
      <c r="DJ20" s="665"/>
      <c r="DK20" s="665"/>
      <c r="DL20" s="665"/>
      <c r="DM20" s="665"/>
      <c r="DN20" s="665"/>
      <c r="DO20" s="665"/>
      <c r="DP20" s="666"/>
      <c r="DQ20" s="670">
        <v>7211984</v>
      </c>
      <c r="DR20" s="665"/>
      <c r="DS20" s="665"/>
      <c r="DT20" s="665"/>
      <c r="DU20" s="665"/>
      <c r="DV20" s="665"/>
      <c r="DW20" s="665"/>
      <c r="DX20" s="665"/>
      <c r="DY20" s="665"/>
      <c r="DZ20" s="665"/>
      <c r="EA20" s="665"/>
      <c r="EB20" s="665"/>
      <c r="EC20" s="708"/>
    </row>
    <row r="21" spans="2:133" ht="11.25" customHeight="1" x14ac:dyDescent="0.15">
      <c r="B21" s="661" t="s">
        <v>277</v>
      </c>
      <c r="C21" s="662"/>
      <c r="D21" s="662"/>
      <c r="E21" s="662"/>
      <c r="F21" s="662"/>
      <c r="G21" s="662"/>
      <c r="H21" s="662"/>
      <c r="I21" s="662"/>
      <c r="J21" s="662"/>
      <c r="K21" s="662"/>
      <c r="L21" s="662"/>
      <c r="M21" s="662"/>
      <c r="N21" s="662"/>
      <c r="O21" s="662"/>
      <c r="P21" s="662"/>
      <c r="Q21" s="663"/>
      <c r="R21" s="664">
        <v>2385</v>
      </c>
      <c r="S21" s="665"/>
      <c r="T21" s="665"/>
      <c r="U21" s="665"/>
      <c r="V21" s="665"/>
      <c r="W21" s="665"/>
      <c r="X21" s="665"/>
      <c r="Y21" s="666"/>
      <c r="Z21" s="691">
        <v>0</v>
      </c>
      <c r="AA21" s="691"/>
      <c r="AB21" s="691"/>
      <c r="AC21" s="691"/>
      <c r="AD21" s="692">
        <v>2385</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t="s">
        <v>239</v>
      </c>
      <c r="BH21" s="665"/>
      <c r="BI21" s="665"/>
      <c r="BJ21" s="665"/>
      <c r="BK21" s="665"/>
      <c r="BL21" s="665"/>
      <c r="BM21" s="665"/>
      <c r="BN21" s="666"/>
      <c r="BO21" s="691" t="s">
        <v>182</v>
      </c>
      <c r="BP21" s="691"/>
      <c r="BQ21" s="691"/>
      <c r="BR21" s="691"/>
      <c r="BS21" s="692" t="s">
        <v>239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26809</v>
      </c>
      <c r="S22" s="665"/>
      <c r="T22" s="665"/>
      <c r="U22" s="665"/>
      <c r="V22" s="665"/>
      <c r="W22" s="665"/>
      <c r="X22" s="665"/>
      <c r="Y22" s="666"/>
      <c r="Z22" s="691">
        <v>0.3</v>
      </c>
      <c r="AA22" s="691"/>
      <c r="AB22" s="691"/>
      <c r="AC22" s="691"/>
      <c r="AD22" s="692">
        <v>25856</v>
      </c>
      <c r="AE22" s="692"/>
      <c r="AF22" s="692"/>
      <c r="AG22" s="692"/>
      <c r="AH22" s="692"/>
      <c r="AI22" s="692"/>
      <c r="AJ22" s="692"/>
      <c r="AK22" s="692"/>
      <c r="AL22" s="667">
        <v>0.40000000596046448</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239</v>
      </c>
      <c r="BH22" s="665"/>
      <c r="BI22" s="665"/>
      <c r="BJ22" s="665"/>
      <c r="BK22" s="665"/>
      <c r="BL22" s="665"/>
      <c r="BM22" s="665"/>
      <c r="BN22" s="666"/>
      <c r="BO22" s="691" t="s">
        <v>182</v>
      </c>
      <c r="BP22" s="691"/>
      <c r="BQ22" s="691"/>
      <c r="BR22" s="691"/>
      <c r="BS22" s="692" t="s">
        <v>182</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2429495</v>
      </c>
      <c r="S23" s="665"/>
      <c r="T23" s="665"/>
      <c r="U23" s="665"/>
      <c r="V23" s="665"/>
      <c r="W23" s="665"/>
      <c r="X23" s="665"/>
      <c r="Y23" s="666"/>
      <c r="Z23" s="691">
        <v>23.5</v>
      </c>
      <c r="AA23" s="691"/>
      <c r="AB23" s="691"/>
      <c r="AC23" s="691"/>
      <c r="AD23" s="692">
        <v>2269011</v>
      </c>
      <c r="AE23" s="692"/>
      <c r="AF23" s="692"/>
      <c r="AG23" s="692"/>
      <c r="AH23" s="692"/>
      <c r="AI23" s="692"/>
      <c r="AJ23" s="692"/>
      <c r="AK23" s="692"/>
      <c r="AL23" s="667">
        <v>34.200000000000003</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v>131111</v>
      </c>
      <c r="BH23" s="665"/>
      <c r="BI23" s="665"/>
      <c r="BJ23" s="665"/>
      <c r="BK23" s="665"/>
      <c r="BL23" s="665"/>
      <c r="BM23" s="665"/>
      <c r="BN23" s="666"/>
      <c r="BO23" s="691">
        <v>3.8</v>
      </c>
      <c r="BP23" s="691"/>
      <c r="BQ23" s="691"/>
      <c r="BR23" s="691"/>
      <c r="BS23" s="692" t="s">
        <v>182</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2269011</v>
      </c>
      <c r="S24" s="665"/>
      <c r="T24" s="665"/>
      <c r="U24" s="665"/>
      <c r="V24" s="665"/>
      <c r="W24" s="665"/>
      <c r="X24" s="665"/>
      <c r="Y24" s="666"/>
      <c r="Z24" s="691">
        <v>22</v>
      </c>
      <c r="AA24" s="691"/>
      <c r="AB24" s="691"/>
      <c r="AC24" s="691"/>
      <c r="AD24" s="692">
        <v>2269011</v>
      </c>
      <c r="AE24" s="692"/>
      <c r="AF24" s="692"/>
      <c r="AG24" s="692"/>
      <c r="AH24" s="692"/>
      <c r="AI24" s="692"/>
      <c r="AJ24" s="692"/>
      <c r="AK24" s="692"/>
      <c r="AL24" s="667">
        <v>34.200000000000003</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239</v>
      </c>
      <c r="BH24" s="665"/>
      <c r="BI24" s="665"/>
      <c r="BJ24" s="665"/>
      <c r="BK24" s="665"/>
      <c r="BL24" s="665"/>
      <c r="BM24" s="665"/>
      <c r="BN24" s="666"/>
      <c r="BO24" s="691" t="s">
        <v>182</v>
      </c>
      <c r="BP24" s="691"/>
      <c r="BQ24" s="691"/>
      <c r="BR24" s="691"/>
      <c r="BS24" s="692" t="s">
        <v>182</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5052404</v>
      </c>
      <c r="CS24" s="718"/>
      <c r="CT24" s="718"/>
      <c r="CU24" s="718"/>
      <c r="CV24" s="718"/>
      <c r="CW24" s="718"/>
      <c r="CX24" s="718"/>
      <c r="CY24" s="761"/>
      <c r="CZ24" s="762">
        <v>51.4</v>
      </c>
      <c r="DA24" s="737"/>
      <c r="DB24" s="737"/>
      <c r="DC24" s="765"/>
      <c r="DD24" s="760">
        <v>3314372</v>
      </c>
      <c r="DE24" s="718"/>
      <c r="DF24" s="718"/>
      <c r="DG24" s="718"/>
      <c r="DH24" s="718"/>
      <c r="DI24" s="718"/>
      <c r="DJ24" s="718"/>
      <c r="DK24" s="761"/>
      <c r="DL24" s="760">
        <v>3079757</v>
      </c>
      <c r="DM24" s="718"/>
      <c r="DN24" s="718"/>
      <c r="DO24" s="718"/>
      <c r="DP24" s="718"/>
      <c r="DQ24" s="718"/>
      <c r="DR24" s="718"/>
      <c r="DS24" s="718"/>
      <c r="DT24" s="718"/>
      <c r="DU24" s="718"/>
      <c r="DV24" s="761"/>
      <c r="DW24" s="762">
        <v>43.8</v>
      </c>
      <c r="DX24" s="737"/>
      <c r="DY24" s="737"/>
      <c r="DZ24" s="737"/>
      <c r="EA24" s="737"/>
      <c r="EB24" s="737"/>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160484</v>
      </c>
      <c r="S25" s="665"/>
      <c r="T25" s="665"/>
      <c r="U25" s="665"/>
      <c r="V25" s="665"/>
      <c r="W25" s="665"/>
      <c r="X25" s="665"/>
      <c r="Y25" s="666"/>
      <c r="Z25" s="691">
        <v>1.6</v>
      </c>
      <c r="AA25" s="691"/>
      <c r="AB25" s="691"/>
      <c r="AC25" s="691"/>
      <c r="AD25" s="692" t="s">
        <v>182</v>
      </c>
      <c r="AE25" s="692"/>
      <c r="AF25" s="692"/>
      <c r="AG25" s="692"/>
      <c r="AH25" s="692"/>
      <c r="AI25" s="692"/>
      <c r="AJ25" s="692"/>
      <c r="AK25" s="692"/>
      <c r="AL25" s="667" t="s">
        <v>182</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182</v>
      </c>
      <c r="BH25" s="665"/>
      <c r="BI25" s="665"/>
      <c r="BJ25" s="665"/>
      <c r="BK25" s="665"/>
      <c r="BL25" s="665"/>
      <c r="BM25" s="665"/>
      <c r="BN25" s="666"/>
      <c r="BO25" s="691" t="s">
        <v>182</v>
      </c>
      <c r="BP25" s="691"/>
      <c r="BQ25" s="691"/>
      <c r="BR25" s="691"/>
      <c r="BS25" s="692" t="s">
        <v>182</v>
      </c>
      <c r="BT25" s="692"/>
      <c r="BU25" s="692"/>
      <c r="BV25" s="692"/>
      <c r="BW25" s="692"/>
      <c r="BX25" s="692"/>
      <c r="BY25" s="692"/>
      <c r="BZ25" s="692"/>
      <c r="CA25" s="692"/>
      <c r="CB25" s="750"/>
      <c r="CD25" s="698" t="s">
        <v>294</v>
      </c>
      <c r="CE25" s="699"/>
      <c r="CF25" s="699"/>
      <c r="CG25" s="699"/>
      <c r="CH25" s="699"/>
      <c r="CI25" s="699"/>
      <c r="CJ25" s="699"/>
      <c r="CK25" s="699"/>
      <c r="CL25" s="699"/>
      <c r="CM25" s="699"/>
      <c r="CN25" s="699"/>
      <c r="CO25" s="699"/>
      <c r="CP25" s="699"/>
      <c r="CQ25" s="700"/>
      <c r="CR25" s="664">
        <v>1956637</v>
      </c>
      <c r="CS25" s="675"/>
      <c r="CT25" s="675"/>
      <c r="CU25" s="675"/>
      <c r="CV25" s="675"/>
      <c r="CW25" s="675"/>
      <c r="CX25" s="675"/>
      <c r="CY25" s="676"/>
      <c r="CZ25" s="667">
        <v>19.899999999999999</v>
      </c>
      <c r="DA25" s="677"/>
      <c r="DB25" s="677"/>
      <c r="DC25" s="678"/>
      <c r="DD25" s="670">
        <v>1866950</v>
      </c>
      <c r="DE25" s="675"/>
      <c r="DF25" s="675"/>
      <c r="DG25" s="675"/>
      <c r="DH25" s="675"/>
      <c r="DI25" s="675"/>
      <c r="DJ25" s="675"/>
      <c r="DK25" s="676"/>
      <c r="DL25" s="670">
        <v>1639118</v>
      </c>
      <c r="DM25" s="675"/>
      <c r="DN25" s="675"/>
      <c r="DO25" s="675"/>
      <c r="DP25" s="675"/>
      <c r="DQ25" s="675"/>
      <c r="DR25" s="675"/>
      <c r="DS25" s="675"/>
      <c r="DT25" s="675"/>
      <c r="DU25" s="675"/>
      <c r="DV25" s="676"/>
      <c r="DW25" s="667">
        <v>23.3</v>
      </c>
      <c r="DX25" s="677"/>
      <c r="DY25" s="677"/>
      <c r="DZ25" s="677"/>
      <c r="EA25" s="677"/>
      <c r="EB25" s="677"/>
      <c r="EC25" s="709"/>
    </row>
    <row r="26" spans="2:133" ht="11.25" customHeight="1" x14ac:dyDescent="0.15">
      <c r="B26" s="661" t="s">
        <v>295</v>
      </c>
      <c r="C26" s="662"/>
      <c r="D26" s="662"/>
      <c r="E26" s="662"/>
      <c r="F26" s="662"/>
      <c r="G26" s="662"/>
      <c r="H26" s="662"/>
      <c r="I26" s="662"/>
      <c r="J26" s="662"/>
      <c r="K26" s="662"/>
      <c r="L26" s="662"/>
      <c r="M26" s="662"/>
      <c r="N26" s="662"/>
      <c r="O26" s="662"/>
      <c r="P26" s="662"/>
      <c r="Q26" s="663"/>
      <c r="R26" s="664" t="s">
        <v>182</v>
      </c>
      <c r="S26" s="665"/>
      <c r="T26" s="665"/>
      <c r="U26" s="665"/>
      <c r="V26" s="665"/>
      <c r="W26" s="665"/>
      <c r="X26" s="665"/>
      <c r="Y26" s="666"/>
      <c r="Z26" s="691" t="s">
        <v>239</v>
      </c>
      <c r="AA26" s="691"/>
      <c r="AB26" s="691"/>
      <c r="AC26" s="691"/>
      <c r="AD26" s="692" t="s">
        <v>182</v>
      </c>
      <c r="AE26" s="692"/>
      <c r="AF26" s="692"/>
      <c r="AG26" s="692"/>
      <c r="AH26" s="692"/>
      <c r="AI26" s="692"/>
      <c r="AJ26" s="692"/>
      <c r="AK26" s="692"/>
      <c r="AL26" s="667" t="s">
        <v>182</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239</v>
      </c>
      <c r="BH26" s="665"/>
      <c r="BI26" s="665"/>
      <c r="BJ26" s="665"/>
      <c r="BK26" s="665"/>
      <c r="BL26" s="665"/>
      <c r="BM26" s="665"/>
      <c r="BN26" s="666"/>
      <c r="BO26" s="691" t="s">
        <v>182</v>
      </c>
      <c r="BP26" s="691"/>
      <c r="BQ26" s="691"/>
      <c r="BR26" s="691"/>
      <c r="BS26" s="692" t="s">
        <v>136</v>
      </c>
      <c r="BT26" s="692"/>
      <c r="BU26" s="692"/>
      <c r="BV26" s="692"/>
      <c r="BW26" s="692"/>
      <c r="BX26" s="692"/>
      <c r="BY26" s="692"/>
      <c r="BZ26" s="692"/>
      <c r="CA26" s="692"/>
      <c r="CB26" s="750"/>
      <c r="CD26" s="698" t="s">
        <v>297</v>
      </c>
      <c r="CE26" s="699"/>
      <c r="CF26" s="699"/>
      <c r="CG26" s="699"/>
      <c r="CH26" s="699"/>
      <c r="CI26" s="699"/>
      <c r="CJ26" s="699"/>
      <c r="CK26" s="699"/>
      <c r="CL26" s="699"/>
      <c r="CM26" s="699"/>
      <c r="CN26" s="699"/>
      <c r="CO26" s="699"/>
      <c r="CP26" s="699"/>
      <c r="CQ26" s="700"/>
      <c r="CR26" s="664">
        <v>1202912</v>
      </c>
      <c r="CS26" s="665"/>
      <c r="CT26" s="665"/>
      <c r="CU26" s="665"/>
      <c r="CV26" s="665"/>
      <c r="CW26" s="665"/>
      <c r="CX26" s="665"/>
      <c r="CY26" s="666"/>
      <c r="CZ26" s="667">
        <v>12.2</v>
      </c>
      <c r="DA26" s="677"/>
      <c r="DB26" s="677"/>
      <c r="DC26" s="678"/>
      <c r="DD26" s="670">
        <v>1161308</v>
      </c>
      <c r="DE26" s="665"/>
      <c r="DF26" s="665"/>
      <c r="DG26" s="665"/>
      <c r="DH26" s="665"/>
      <c r="DI26" s="665"/>
      <c r="DJ26" s="665"/>
      <c r="DK26" s="666"/>
      <c r="DL26" s="670" t="s">
        <v>239</v>
      </c>
      <c r="DM26" s="665"/>
      <c r="DN26" s="665"/>
      <c r="DO26" s="665"/>
      <c r="DP26" s="665"/>
      <c r="DQ26" s="665"/>
      <c r="DR26" s="665"/>
      <c r="DS26" s="665"/>
      <c r="DT26" s="665"/>
      <c r="DU26" s="665"/>
      <c r="DV26" s="666"/>
      <c r="DW26" s="667" t="s">
        <v>239</v>
      </c>
      <c r="DX26" s="677"/>
      <c r="DY26" s="677"/>
      <c r="DZ26" s="677"/>
      <c r="EA26" s="677"/>
      <c r="EB26" s="677"/>
      <c r="EC26" s="709"/>
    </row>
    <row r="27" spans="2:133" ht="11.25" customHeight="1" x14ac:dyDescent="0.15">
      <c r="B27" s="661" t="s">
        <v>298</v>
      </c>
      <c r="C27" s="662"/>
      <c r="D27" s="662"/>
      <c r="E27" s="662"/>
      <c r="F27" s="662"/>
      <c r="G27" s="662"/>
      <c r="H27" s="662"/>
      <c r="I27" s="662"/>
      <c r="J27" s="662"/>
      <c r="K27" s="662"/>
      <c r="L27" s="662"/>
      <c r="M27" s="662"/>
      <c r="N27" s="662"/>
      <c r="O27" s="662"/>
      <c r="P27" s="662"/>
      <c r="Q27" s="663"/>
      <c r="R27" s="664">
        <v>6877819</v>
      </c>
      <c r="S27" s="665"/>
      <c r="T27" s="665"/>
      <c r="U27" s="665"/>
      <c r="V27" s="665"/>
      <c r="W27" s="665"/>
      <c r="X27" s="665"/>
      <c r="Y27" s="666"/>
      <c r="Z27" s="691">
        <v>66.7</v>
      </c>
      <c r="AA27" s="691"/>
      <c r="AB27" s="691"/>
      <c r="AC27" s="691"/>
      <c r="AD27" s="692">
        <v>6585271</v>
      </c>
      <c r="AE27" s="692"/>
      <c r="AF27" s="692"/>
      <c r="AG27" s="692"/>
      <c r="AH27" s="692"/>
      <c r="AI27" s="692"/>
      <c r="AJ27" s="692"/>
      <c r="AK27" s="692"/>
      <c r="AL27" s="667">
        <v>99.199996948242188</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3476068</v>
      </c>
      <c r="BH27" s="665"/>
      <c r="BI27" s="665"/>
      <c r="BJ27" s="665"/>
      <c r="BK27" s="665"/>
      <c r="BL27" s="665"/>
      <c r="BM27" s="665"/>
      <c r="BN27" s="666"/>
      <c r="BO27" s="691">
        <v>100</v>
      </c>
      <c r="BP27" s="691"/>
      <c r="BQ27" s="691"/>
      <c r="BR27" s="691"/>
      <c r="BS27" s="692" t="s">
        <v>182</v>
      </c>
      <c r="BT27" s="692"/>
      <c r="BU27" s="692"/>
      <c r="BV27" s="692"/>
      <c r="BW27" s="692"/>
      <c r="BX27" s="692"/>
      <c r="BY27" s="692"/>
      <c r="BZ27" s="692"/>
      <c r="CA27" s="692"/>
      <c r="CB27" s="750"/>
      <c r="CD27" s="698" t="s">
        <v>300</v>
      </c>
      <c r="CE27" s="699"/>
      <c r="CF27" s="699"/>
      <c r="CG27" s="699"/>
      <c r="CH27" s="699"/>
      <c r="CI27" s="699"/>
      <c r="CJ27" s="699"/>
      <c r="CK27" s="699"/>
      <c r="CL27" s="699"/>
      <c r="CM27" s="699"/>
      <c r="CN27" s="699"/>
      <c r="CO27" s="699"/>
      <c r="CP27" s="699"/>
      <c r="CQ27" s="700"/>
      <c r="CR27" s="664">
        <v>2116263</v>
      </c>
      <c r="CS27" s="675"/>
      <c r="CT27" s="675"/>
      <c r="CU27" s="675"/>
      <c r="CV27" s="675"/>
      <c r="CW27" s="675"/>
      <c r="CX27" s="675"/>
      <c r="CY27" s="676"/>
      <c r="CZ27" s="667">
        <v>21.5</v>
      </c>
      <c r="DA27" s="677"/>
      <c r="DB27" s="677"/>
      <c r="DC27" s="678"/>
      <c r="DD27" s="670">
        <v>467918</v>
      </c>
      <c r="DE27" s="675"/>
      <c r="DF27" s="675"/>
      <c r="DG27" s="675"/>
      <c r="DH27" s="675"/>
      <c r="DI27" s="675"/>
      <c r="DJ27" s="675"/>
      <c r="DK27" s="676"/>
      <c r="DL27" s="670">
        <v>464235</v>
      </c>
      <c r="DM27" s="675"/>
      <c r="DN27" s="675"/>
      <c r="DO27" s="675"/>
      <c r="DP27" s="675"/>
      <c r="DQ27" s="675"/>
      <c r="DR27" s="675"/>
      <c r="DS27" s="675"/>
      <c r="DT27" s="675"/>
      <c r="DU27" s="675"/>
      <c r="DV27" s="676"/>
      <c r="DW27" s="667">
        <v>6.6</v>
      </c>
      <c r="DX27" s="677"/>
      <c r="DY27" s="677"/>
      <c r="DZ27" s="677"/>
      <c r="EA27" s="677"/>
      <c r="EB27" s="677"/>
      <c r="EC27" s="709"/>
    </row>
    <row r="28" spans="2:133" ht="11.25" customHeight="1" x14ac:dyDescent="0.15">
      <c r="B28" s="661" t="s">
        <v>301</v>
      </c>
      <c r="C28" s="662"/>
      <c r="D28" s="662"/>
      <c r="E28" s="662"/>
      <c r="F28" s="662"/>
      <c r="G28" s="662"/>
      <c r="H28" s="662"/>
      <c r="I28" s="662"/>
      <c r="J28" s="662"/>
      <c r="K28" s="662"/>
      <c r="L28" s="662"/>
      <c r="M28" s="662"/>
      <c r="N28" s="662"/>
      <c r="O28" s="662"/>
      <c r="P28" s="662"/>
      <c r="Q28" s="663"/>
      <c r="R28" s="664">
        <v>3812</v>
      </c>
      <c r="S28" s="665"/>
      <c r="T28" s="665"/>
      <c r="U28" s="665"/>
      <c r="V28" s="665"/>
      <c r="W28" s="665"/>
      <c r="X28" s="665"/>
      <c r="Y28" s="666"/>
      <c r="Z28" s="691">
        <v>0</v>
      </c>
      <c r="AA28" s="691"/>
      <c r="AB28" s="691"/>
      <c r="AC28" s="691"/>
      <c r="AD28" s="692">
        <v>3812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302</v>
      </c>
      <c r="CE28" s="699"/>
      <c r="CF28" s="699"/>
      <c r="CG28" s="699"/>
      <c r="CH28" s="699"/>
      <c r="CI28" s="699"/>
      <c r="CJ28" s="699"/>
      <c r="CK28" s="699"/>
      <c r="CL28" s="699"/>
      <c r="CM28" s="699"/>
      <c r="CN28" s="699"/>
      <c r="CO28" s="699"/>
      <c r="CP28" s="699"/>
      <c r="CQ28" s="700"/>
      <c r="CR28" s="664">
        <v>979504</v>
      </c>
      <c r="CS28" s="665"/>
      <c r="CT28" s="665"/>
      <c r="CU28" s="665"/>
      <c r="CV28" s="665"/>
      <c r="CW28" s="665"/>
      <c r="CX28" s="665"/>
      <c r="CY28" s="666"/>
      <c r="CZ28" s="667">
        <v>10</v>
      </c>
      <c r="DA28" s="677"/>
      <c r="DB28" s="677"/>
      <c r="DC28" s="678"/>
      <c r="DD28" s="670">
        <v>979504</v>
      </c>
      <c r="DE28" s="665"/>
      <c r="DF28" s="665"/>
      <c r="DG28" s="665"/>
      <c r="DH28" s="665"/>
      <c r="DI28" s="665"/>
      <c r="DJ28" s="665"/>
      <c r="DK28" s="666"/>
      <c r="DL28" s="670">
        <v>976404</v>
      </c>
      <c r="DM28" s="665"/>
      <c r="DN28" s="665"/>
      <c r="DO28" s="665"/>
      <c r="DP28" s="665"/>
      <c r="DQ28" s="665"/>
      <c r="DR28" s="665"/>
      <c r="DS28" s="665"/>
      <c r="DT28" s="665"/>
      <c r="DU28" s="665"/>
      <c r="DV28" s="666"/>
      <c r="DW28" s="667">
        <v>13.9</v>
      </c>
      <c r="DX28" s="677"/>
      <c r="DY28" s="677"/>
      <c r="DZ28" s="677"/>
      <c r="EA28" s="677"/>
      <c r="EB28" s="677"/>
      <c r="EC28" s="709"/>
    </row>
    <row r="29" spans="2:133" ht="11.25" customHeight="1" x14ac:dyDescent="0.15">
      <c r="B29" s="661" t="s">
        <v>303</v>
      </c>
      <c r="C29" s="662"/>
      <c r="D29" s="662"/>
      <c r="E29" s="662"/>
      <c r="F29" s="662"/>
      <c r="G29" s="662"/>
      <c r="H29" s="662"/>
      <c r="I29" s="662"/>
      <c r="J29" s="662"/>
      <c r="K29" s="662"/>
      <c r="L29" s="662"/>
      <c r="M29" s="662"/>
      <c r="N29" s="662"/>
      <c r="O29" s="662"/>
      <c r="P29" s="662"/>
      <c r="Q29" s="663"/>
      <c r="R29" s="664">
        <v>43386</v>
      </c>
      <c r="S29" s="665"/>
      <c r="T29" s="665"/>
      <c r="U29" s="665"/>
      <c r="V29" s="665"/>
      <c r="W29" s="665"/>
      <c r="X29" s="665"/>
      <c r="Y29" s="666"/>
      <c r="Z29" s="691">
        <v>0.4</v>
      </c>
      <c r="AA29" s="691"/>
      <c r="AB29" s="691"/>
      <c r="AC29" s="691"/>
      <c r="AD29" s="692" t="s">
        <v>182</v>
      </c>
      <c r="AE29" s="692"/>
      <c r="AF29" s="692"/>
      <c r="AG29" s="692"/>
      <c r="AH29" s="692"/>
      <c r="AI29" s="692"/>
      <c r="AJ29" s="692"/>
      <c r="AK29" s="692"/>
      <c r="AL29" s="667" t="s">
        <v>182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698" t="s">
        <v>69</v>
      </c>
      <c r="CG29" s="699"/>
      <c r="CH29" s="699"/>
      <c r="CI29" s="699"/>
      <c r="CJ29" s="699"/>
      <c r="CK29" s="699"/>
      <c r="CL29" s="699"/>
      <c r="CM29" s="699"/>
      <c r="CN29" s="699"/>
      <c r="CO29" s="699"/>
      <c r="CP29" s="699"/>
      <c r="CQ29" s="700"/>
      <c r="CR29" s="664">
        <v>979504</v>
      </c>
      <c r="CS29" s="675"/>
      <c r="CT29" s="675"/>
      <c r="CU29" s="675"/>
      <c r="CV29" s="675"/>
      <c r="CW29" s="675"/>
      <c r="CX29" s="675"/>
      <c r="CY29" s="676"/>
      <c r="CZ29" s="667">
        <v>10</v>
      </c>
      <c r="DA29" s="677"/>
      <c r="DB29" s="677"/>
      <c r="DC29" s="678"/>
      <c r="DD29" s="670">
        <v>979504</v>
      </c>
      <c r="DE29" s="675"/>
      <c r="DF29" s="675"/>
      <c r="DG29" s="675"/>
      <c r="DH29" s="675"/>
      <c r="DI29" s="675"/>
      <c r="DJ29" s="675"/>
      <c r="DK29" s="676"/>
      <c r="DL29" s="670">
        <v>976404</v>
      </c>
      <c r="DM29" s="675"/>
      <c r="DN29" s="675"/>
      <c r="DO29" s="675"/>
      <c r="DP29" s="675"/>
      <c r="DQ29" s="675"/>
      <c r="DR29" s="675"/>
      <c r="DS29" s="675"/>
      <c r="DT29" s="675"/>
      <c r="DU29" s="675"/>
      <c r="DV29" s="676"/>
      <c r="DW29" s="667">
        <v>13.9</v>
      </c>
      <c r="DX29" s="677"/>
      <c r="DY29" s="677"/>
      <c r="DZ29" s="677"/>
      <c r="EA29" s="677"/>
      <c r="EB29" s="677"/>
      <c r="EC29" s="709"/>
    </row>
    <row r="30" spans="2:133" ht="11.25" customHeight="1" x14ac:dyDescent="0.15">
      <c r="B30" s="661" t="s">
        <v>305</v>
      </c>
      <c r="C30" s="662"/>
      <c r="D30" s="662"/>
      <c r="E30" s="662"/>
      <c r="F30" s="662"/>
      <c r="G30" s="662"/>
      <c r="H30" s="662"/>
      <c r="I30" s="662"/>
      <c r="J30" s="662"/>
      <c r="K30" s="662"/>
      <c r="L30" s="662"/>
      <c r="M30" s="662"/>
      <c r="N30" s="662"/>
      <c r="O30" s="662"/>
      <c r="P30" s="662"/>
      <c r="Q30" s="663"/>
      <c r="R30" s="664">
        <v>52309</v>
      </c>
      <c r="S30" s="665"/>
      <c r="T30" s="665"/>
      <c r="U30" s="665"/>
      <c r="V30" s="665"/>
      <c r="W30" s="665"/>
      <c r="X30" s="665"/>
      <c r="Y30" s="666"/>
      <c r="Z30" s="691">
        <v>0.5</v>
      </c>
      <c r="AA30" s="691"/>
      <c r="AB30" s="691"/>
      <c r="AC30" s="691"/>
      <c r="AD30" s="692">
        <v>12760</v>
      </c>
      <c r="AE30" s="692"/>
      <c r="AF30" s="692"/>
      <c r="AG30" s="692"/>
      <c r="AH30" s="692"/>
      <c r="AI30" s="692"/>
      <c r="AJ30" s="692"/>
      <c r="AK30" s="692"/>
      <c r="AL30" s="667">
        <v>0.2</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698" t="s">
        <v>308</v>
      </c>
      <c r="CG30" s="699"/>
      <c r="CH30" s="699"/>
      <c r="CI30" s="699"/>
      <c r="CJ30" s="699"/>
      <c r="CK30" s="699"/>
      <c r="CL30" s="699"/>
      <c r="CM30" s="699"/>
      <c r="CN30" s="699"/>
      <c r="CO30" s="699"/>
      <c r="CP30" s="699"/>
      <c r="CQ30" s="700"/>
      <c r="CR30" s="664">
        <v>949239</v>
      </c>
      <c r="CS30" s="665"/>
      <c r="CT30" s="665"/>
      <c r="CU30" s="665"/>
      <c r="CV30" s="665"/>
      <c r="CW30" s="665"/>
      <c r="CX30" s="665"/>
      <c r="CY30" s="666"/>
      <c r="CZ30" s="667">
        <v>9.6999999999999993</v>
      </c>
      <c r="DA30" s="677"/>
      <c r="DB30" s="677"/>
      <c r="DC30" s="678"/>
      <c r="DD30" s="670">
        <v>949239</v>
      </c>
      <c r="DE30" s="665"/>
      <c r="DF30" s="665"/>
      <c r="DG30" s="665"/>
      <c r="DH30" s="665"/>
      <c r="DI30" s="665"/>
      <c r="DJ30" s="665"/>
      <c r="DK30" s="666"/>
      <c r="DL30" s="670">
        <v>946139</v>
      </c>
      <c r="DM30" s="665"/>
      <c r="DN30" s="665"/>
      <c r="DO30" s="665"/>
      <c r="DP30" s="665"/>
      <c r="DQ30" s="665"/>
      <c r="DR30" s="665"/>
      <c r="DS30" s="665"/>
      <c r="DT30" s="665"/>
      <c r="DU30" s="665"/>
      <c r="DV30" s="666"/>
      <c r="DW30" s="667">
        <v>13.5</v>
      </c>
      <c r="DX30" s="677"/>
      <c r="DY30" s="677"/>
      <c r="DZ30" s="677"/>
      <c r="EA30" s="677"/>
      <c r="EB30" s="677"/>
      <c r="EC30" s="709"/>
    </row>
    <row r="31" spans="2:133" ht="11.25" customHeight="1" x14ac:dyDescent="0.15">
      <c r="B31" s="661" t="s">
        <v>309</v>
      </c>
      <c r="C31" s="662"/>
      <c r="D31" s="662"/>
      <c r="E31" s="662"/>
      <c r="F31" s="662"/>
      <c r="G31" s="662"/>
      <c r="H31" s="662"/>
      <c r="I31" s="662"/>
      <c r="J31" s="662"/>
      <c r="K31" s="662"/>
      <c r="L31" s="662"/>
      <c r="M31" s="662"/>
      <c r="N31" s="662"/>
      <c r="O31" s="662"/>
      <c r="P31" s="662"/>
      <c r="Q31" s="663"/>
      <c r="R31" s="664">
        <v>12735</v>
      </c>
      <c r="S31" s="665"/>
      <c r="T31" s="665"/>
      <c r="U31" s="665"/>
      <c r="V31" s="665"/>
      <c r="W31" s="665"/>
      <c r="X31" s="665"/>
      <c r="Y31" s="666"/>
      <c r="Z31" s="691">
        <v>0.1</v>
      </c>
      <c r="AA31" s="691"/>
      <c r="AB31" s="691"/>
      <c r="AC31" s="691"/>
      <c r="AD31" s="692" t="s">
        <v>239</v>
      </c>
      <c r="AE31" s="692"/>
      <c r="AF31" s="692"/>
      <c r="AG31" s="692"/>
      <c r="AH31" s="692"/>
      <c r="AI31" s="692"/>
      <c r="AJ31" s="692"/>
      <c r="AK31" s="692"/>
      <c r="AL31" s="667" t="s">
        <v>182</v>
      </c>
      <c r="AM31" s="668"/>
      <c r="AN31" s="668"/>
      <c r="AO31" s="693"/>
      <c r="AP31" s="739" t="s">
        <v>310</v>
      </c>
      <c r="AQ31" s="740"/>
      <c r="AR31" s="740"/>
      <c r="AS31" s="740"/>
      <c r="AT31" s="745" t="s">
        <v>311</v>
      </c>
      <c r="AU31" s="217"/>
      <c r="AV31" s="217"/>
      <c r="AW31" s="217"/>
      <c r="AX31" s="732" t="s">
        <v>187</v>
      </c>
      <c r="AY31" s="733"/>
      <c r="AZ31" s="733"/>
      <c r="BA31" s="733"/>
      <c r="BB31" s="733"/>
      <c r="BC31" s="733"/>
      <c r="BD31" s="733"/>
      <c r="BE31" s="733"/>
      <c r="BF31" s="734"/>
      <c r="BG31" s="735">
        <v>99.4</v>
      </c>
      <c r="BH31" s="736"/>
      <c r="BI31" s="736"/>
      <c r="BJ31" s="736"/>
      <c r="BK31" s="736"/>
      <c r="BL31" s="736"/>
      <c r="BM31" s="737">
        <v>98.5</v>
      </c>
      <c r="BN31" s="736"/>
      <c r="BO31" s="736"/>
      <c r="BP31" s="736"/>
      <c r="BQ31" s="738"/>
      <c r="BR31" s="735">
        <v>98.7</v>
      </c>
      <c r="BS31" s="736"/>
      <c r="BT31" s="736"/>
      <c r="BU31" s="736"/>
      <c r="BV31" s="736"/>
      <c r="BW31" s="736"/>
      <c r="BX31" s="737">
        <v>97.4</v>
      </c>
      <c r="BY31" s="736"/>
      <c r="BZ31" s="736"/>
      <c r="CA31" s="736"/>
      <c r="CB31" s="738"/>
      <c r="CD31" s="753"/>
      <c r="CE31" s="754"/>
      <c r="CF31" s="698" t="s">
        <v>312</v>
      </c>
      <c r="CG31" s="699"/>
      <c r="CH31" s="699"/>
      <c r="CI31" s="699"/>
      <c r="CJ31" s="699"/>
      <c r="CK31" s="699"/>
      <c r="CL31" s="699"/>
      <c r="CM31" s="699"/>
      <c r="CN31" s="699"/>
      <c r="CO31" s="699"/>
      <c r="CP31" s="699"/>
      <c r="CQ31" s="700"/>
      <c r="CR31" s="664">
        <v>30265</v>
      </c>
      <c r="CS31" s="675"/>
      <c r="CT31" s="675"/>
      <c r="CU31" s="675"/>
      <c r="CV31" s="675"/>
      <c r="CW31" s="675"/>
      <c r="CX31" s="675"/>
      <c r="CY31" s="676"/>
      <c r="CZ31" s="667">
        <v>0.3</v>
      </c>
      <c r="DA31" s="677"/>
      <c r="DB31" s="677"/>
      <c r="DC31" s="678"/>
      <c r="DD31" s="670">
        <v>30265</v>
      </c>
      <c r="DE31" s="675"/>
      <c r="DF31" s="675"/>
      <c r="DG31" s="675"/>
      <c r="DH31" s="675"/>
      <c r="DI31" s="675"/>
      <c r="DJ31" s="675"/>
      <c r="DK31" s="676"/>
      <c r="DL31" s="670">
        <v>30265</v>
      </c>
      <c r="DM31" s="675"/>
      <c r="DN31" s="675"/>
      <c r="DO31" s="675"/>
      <c r="DP31" s="675"/>
      <c r="DQ31" s="675"/>
      <c r="DR31" s="675"/>
      <c r="DS31" s="675"/>
      <c r="DT31" s="675"/>
      <c r="DU31" s="675"/>
      <c r="DV31" s="676"/>
      <c r="DW31" s="667">
        <v>0.4</v>
      </c>
      <c r="DX31" s="677"/>
      <c r="DY31" s="677"/>
      <c r="DZ31" s="677"/>
      <c r="EA31" s="677"/>
      <c r="EB31" s="677"/>
      <c r="EC31" s="709"/>
    </row>
    <row r="32" spans="2:133" ht="11.25" customHeight="1" x14ac:dyDescent="0.15">
      <c r="B32" s="661" t="s">
        <v>313</v>
      </c>
      <c r="C32" s="662"/>
      <c r="D32" s="662"/>
      <c r="E32" s="662"/>
      <c r="F32" s="662"/>
      <c r="G32" s="662"/>
      <c r="H32" s="662"/>
      <c r="I32" s="662"/>
      <c r="J32" s="662"/>
      <c r="K32" s="662"/>
      <c r="L32" s="662"/>
      <c r="M32" s="662"/>
      <c r="N32" s="662"/>
      <c r="O32" s="662"/>
      <c r="P32" s="662"/>
      <c r="Q32" s="663"/>
      <c r="R32" s="664">
        <v>1844442</v>
      </c>
      <c r="S32" s="665"/>
      <c r="T32" s="665"/>
      <c r="U32" s="665"/>
      <c r="V32" s="665"/>
      <c r="W32" s="665"/>
      <c r="X32" s="665"/>
      <c r="Y32" s="666"/>
      <c r="Z32" s="691">
        <v>17.899999999999999</v>
      </c>
      <c r="AA32" s="691"/>
      <c r="AB32" s="691"/>
      <c r="AC32" s="691"/>
      <c r="AD32" s="692" t="s">
        <v>182</v>
      </c>
      <c r="AE32" s="692"/>
      <c r="AF32" s="692"/>
      <c r="AG32" s="692"/>
      <c r="AH32" s="692"/>
      <c r="AI32" s="692"/>
      <c r="AJ32" s="692"/>
      <c r="AK32" s="692"/>
      <c r="AL32" s="667" t="s">
        <v>182</v>
      </c>
      <c r="AM32" s="668"/>
      <c r="AN32" s="668"/>
      <c r="AO32" s="693"/>
      <c r="AP32" s="741"/>
      <c r="AQ32" s="742"/>
      <c r="AR32" s="742"/>
      <c r="AS32" s="742"/>
      <c r="AT32" s="746"/>
      <c r="AU32" s="216" t="s">
        <v>314</v>
      </c>
      <c r="AV32" s="216"/>
      <c r="AW32" s="216"/>
      <c r="AX32" s="661" t="s">
        <v>315</v>
      </c>
      <c r="AY32" s="662"/>
      <c r="AZ32" s="662"/>
      <c r="BA32" s="662"/>
      <c r="BB32" s="662"/>
      <c r="BC32" s="662"/>
      <c r="BD32" s="662"/>
      <c r="BE32" s="662"/>
      <c r="BF32" s="663"/>
      <c r="BG32" s="730">
        <v>99.5</v>
      </c>
      <c r="BH32" s="675"/>
      <c r="BI32" s="675"/>
      <c r="BJ32" s="675"/>
      <c r="BK32" s="675"/>
      <c r="BL32" s="675"/>
      <c r="BM32" s="668">
        <v>98.5</v>
      </c>
      <c r="BN32" s="731"/>
      <c r="BO32" s="731"/>
      <c r="BP32" s="731"/>
      <c r="BQ32" s="707"/>
      <c r="BR32" s="730">
        <v>99.1</v>
      </c>
      <c r="BS32" s="675"/>
      <c r="BT32" s="675"/>
      <c r="BU32" s="675"/>
      <c r="BV32" s="675"/>
      <c r="BW32" s="675"/>
      <c r="BX32" s="668">
        <v>98.1</v>
      </c>
      <c r="BY32" s="731"/>
      <c r="BZ32" s="731"/>
      <c r="CA32" s="731"/>
      <c r="CB32" s="707"/>
      <c r="CD32" s="755"/>
      <c r="CE32" s="756"/>
      <c r="CF32" s="698" t="s">
        <v>316</v>
      </c>
      <c r="CG32" s="699"/>
      <c r="CH32" s="699"/>
      <c r="CI32" s="699"/>
      <c r="CJ32" s="699"/>
      <c r="CK32" s="699"/>
      <c r="CL32" s="699"/>
      <c r="CM32" s="699"/>
      <c r="CN32" s="699"/>
      <c r="CO32" s="699"/>
      <c r="CP32" s="699"/>
      <c r="CQ32" s="700"/>
      <c r="CR32" s="664" t="s">
        <v>182</v>
      </c>
      <c r="CS32" s="665"/>
      <c r="CT32" s="665"/>
      <c r="CU32" s="665"/>
      <c r="CV32" s="665"/>
      <c r="CW32" s="665"/>
      <c r="CX32" s="665"/>
      <c r="CY32" s="666"/>
      <c r="CZ32" s="667" t="s">
        <v>182</v>
      </c>
      <c r="DA32" s="677"/>
      <c r="DB32" s="677"/>
      <c r="DC32" s="678"/>
      <c r="DD32" s="670" t="s">
        <v>182</v>
      </c>
      <c r="DE32" s="665"/>
      <c r="DF32" s="665"/>
      <c r="DG32" s="665"/>
      <c r="DH32" s="665"/>
      <c r="DI32" s="665"/>
      <c r="DJ32" s="665"/>
      <c r="DK32" s="666"/>
      <c r="DL32" s="670" t="s">
        <v>239</v>
      </c>
      <c r="DM32" s="665"/>
      <c r="DN32" s="665"/>
      <c r="DO32" s="665"/>
      <c r="DP32" s="665"/>
      <c r="DQ32" s="665"/>
      <c r="DR32" s="665"/>
      <c r="DS32" s="665"/>
      <c r="DT32" s="665"/>
      <c r="DU32" s="665"/>
      <c r="DV32" s="666"/>
      <c r="DW32" s="667" t="s">
        <v>239</v>
      </c>
      <c r="DX32" s="677"/>
      <c r="DY32" s="677"/>
      <c r="DZ32" s="677"/>
      <c r="EA32" s="677"/>
      <c r="EB32" s="677"/>
      <c r="EC32" s="709"/>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239</v>
      </c>
      <c r="S33" s="665"/>
      <c r="T33" s="665"/>
      <c r="U33" s="665"/>
      <c r="V33" s="665"/>
      <c r="W33" s="665"/>
      <c r="X33" s="665"/>
      <c r="Y33" s="666"/>
      <c r="Z33" s="691" t="s">
        <v>239</v>
      </c>
      <c r="AA33" s="691"/>
      <c r="AB33" s="691"/>
      <c r="AC33" s="691"/>
      <c r="AD33" s="692" t="s">
        <v>239</v>
      </c>
      <c r="AE33" s="692"/>
      <c r="AF33" s="692"/>
      <c r="AG33" s="692"/>
      <c r="AH33" s="692"/>
      <c r="AI33" s="692"/>
      <c r="AJ33" s="692"/>
      <c r="AK33" s="692"/>
      <c r="AL33" s="667" t="s">
        <v>239</v>
      </c>
      <c r="AM33" s="668"/>
      <c r="AN33" s="668"/>
      <c r="AO33" s="693"/>
      <c r="AP33" s="743"/>
      <c r="AQ33" s="744"/>
      <c r="AR33" s="744"/>
      <c r="AS33" s="744"/>
      <c r="AT33" s="747"/>
      <c r="AU33" s="218"/>
      <c r="AV33" s="218"/>
      <c r="AW33" s="218"/>
      <c r="AX33" s="641" t="s">
        <v>318</v>
      </c>
      <c r="AY33" s="642"/>
      <c r="AZ33" s="642"/>
      <c r="BA33" s="642"/>
      <c r="BB33" s="642"/>
      <c r="BC33" s="642"/>
      <c r="BD33" s="642"/>
      <c r="BE33" s="642"/>
      <c r="BF33" s="643"/>
      <c r="BG33" s="726">
        <v>99.4</v>
      </c>
      <c r="BH33" s="645"/>
      <c r="BI33" s="645"/>
      <c r="BJ33" s="645"/>
      <c r="BK33" s="645"/>
      <c r="BL33" s="645"/>
      <c r="BM33" s="683">
        <v>98.3</v>
      </c>
      <c r="BN33" s="645"/>
      <c r="BO33" s="645"/>
      <c r="BP33" s="645"/>
      <c r="BQ33" s="694"/>
      <c r="BR33" s="726">
        <v>98.1</v>
      </c>
      <c r="BS33" s="645"/>
      <c r="BT33" s="645"/>
      <c r="BU33" s="645"/>
      <c r="BV33" s="645"/>
      <c r="BW33" s="645"/>
      <c r="BX33" s="683">
        <v>96.6</v>
      </c>
      <c r="BY33" s="645"/>
      <c r="BZ33" s="645"/>
      <c r="CA33" s="645"/>
      <c r="CB33" s="694"/>
      <c r="CD33" s="698" t="s">
        <v>319</v>
      </c>
      <c r="CE33" s="699"/>
      <c r="CF33" s="699"/>
      <c r="CG33" s="699"/>
      <c r="CH33" s="699"/>
      <c r="CI33" s="699"/>
      <c r="CJ33" s="699"/>
      <c r="CK33" s="699"/>
      <c r="CL33" s="699"/>
      <c r="CM33" s="699"/>
      <c r="CN33" s="699"/>
      <c r="CO33" s="699"/>
      <c r="CP33" s="699"/>
      <c r="CQ33" s="700"/>
      <c r="CR33" s="664">
        <v>4446995</v>
      </c>
      <c r="CS33" s="675"/>
      <c r="CT33" s="675"/>
      <c r="CU33" s="675"/>
      <c r="CV33" s="675"/>
      <c r="CW33" s="675"/>
      <c r="CX33" s="675"/>
      <c r="CY33" s="676"/>
      <c r="CZ33" s="667">
        <v>45.2</v>
      </c>
      <c r="DA33" s="677"/>
      <c r="DB33" s="677"/>
      <c r="DC33" s="678"/>
      <c r="DD33" s="670">
        <v>3723899</v>
      </c>
      <c r="DE33" s="675"/>
      <c r="DF33" s="675"/>
      <c r="DG33" s="675"/>
      <c r="DH33" s="675"/>
      <c r="DI33" s="675"/>
      <c r="DJ33" s="675"/>
      <c r="DK33" s="676"/>
      <c r="DL33" s="670">
        <v>2895553</v>
      </c>
      <c r="DM33" s="675"/>
      <c r="DN33" s="675"/>
      <c r="DO33" s="675"/>
      <c r="DP33" s="675"/>
      <c r="DQ33" s="675"/>
      <c r="DR33" s="675"/>
      <c r="DS33" s="675"/>
      <c r="DT33" s="675"/>
      <c r="DU33" s="675"/>
      <c r="DV33" s="676"/>
      <c r="DW33" s="667">
        <v>41.2</v>
      </c>
      <c r="DX33" s="677"/>
      <c r="DY33" s="677"/>
      <c r="DZ33" s="677"/>
      <c r="EA33" s="677"/>
      <c r="EB33" s="677"/>
      <c r="EC33" s="709"/>
    </row>
    <row r="34" spans="2:133" ht="11.25" customHeight="1" x14ac:dyDescent="0.15">
      <c r="B34" s="661" t="s">
        <v>320</v>
      </c>
      <c r="C34" s="662"/>
      <c r="D34" s="662"/>
      <c r="E34" s="662"/>
      <c r="F34" s="662"/>
      <c r="G34" s="662"/>
      <c r="H34" s="662"/>
      <c r="I34" s="662"/>
      <c r="J34" s="662"/>
      <c r="K34" s="662"/>
      <c r="L34" s="662"/>
      <c r="M34" s="662"/>
      <c r="N34" s="662"/>
      <c r="O34" s="662"/>
      <c r="P34" s="662"/>
      <c r="Q34" s="663"/>
      <c r="R34" s="664">
        <v>727944</v>
      </c>
      <c r="S34" s="665"/>
      <c r="T34" s="665"/>
      <c r="U34" s="665"/>
      <c r="V34" s="665"/>
      <c r="W34" s="665"/>
      <c r="X34" s="665"/>
      <c r="Y34" s="666"/>
      <c r="Z34" s="691">
        <v>7.1</v>
      </c>
      <c r="AA34" s="691"/>
      <c r="AB34" s="691"/>
      <c r="AC34" s="691"/>
      <c r="AD34" s="692" t="s">
        <v>182</v>
      </c>
      <c r="AE34" s="692"/>
      <c r="AF34" s="692"/>
      <c r="AG34" s="692"/>
      <c r="AH34" s="692"/>
      <c r="AI34" s="692"/>
      <c r="AJ34" s="692"/>
      <c r="AK34" s="692"/>
      <c r="AL34" s="667" t="s">
        <v>239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98" t="s">
        <v>321</v>
      </c>
      <c r="CE34" s="699"/>
      <c r="CF34" s="699"/>
      <c r="CG34" s="699"/>
      <c r="CH34" s="699"/>
      <c r="CI34" s="699"/>
      <c r="CJ34" s="699"/>
      <c r="CK34" s="699"/>
      <c r="CL34" s="699"/>
      <c r="CM34" s="699"/>
      <c r="CN34" s="699"/>
      <c r="CO34" s="699"/>
      <c r="CP34" s="699"/>
      <c r="CQ34" s="700"/>
      <c r="CR34" s="664">
        <v>1323199</v>
      </c>
      <c r="CS34" s="665"/>
      <c r="CT34" s="665"/>
      <c r="CU34" s="665"/>
      <c r="CV34" s="665"/>
      <c r="CW34" s="665"/>
      <c r="CX34" s="665"/>
      <c r="CY34" s="666"/>
      <c r="CZ34" s="667">
        <v>13.5</v>
      </c>
      <c r="DA34" s="677"/>
      <c r="DB34" s="677"/>
      <c r="DC34" s="678"/>
      <c r="DD34" s="670">
        <v>911058</v>
      </c>
      <c r="DE34" s="665"/>
      <c r="DF34" s="665"/>
      <c r="DG34" s="665"/>
      <c r="DH34" s="665"/>
      <c r="DI34" s="665"/>
      <c r="DJ34" s="665"/>
      <c r="DK34" s="666"/>
      <c r="DL34" s="670">
        <v>770028</v>
      </c>
      <c r="DM34" s="665"/>
      <c r="DN34" s="665"/>
      <c r="DO34" s="665"/>
      <c r="DP34" s="665"/>
      <c r="DQ34" s="665"/>
      <c r="DR34" s="665"/>
      <c r="DS34" s="665"/>
      <c r="DT34" s="665"/>
      <c r="DU34" s="665"/>
      <c r="DV34" s="666"/>
      <c r="DW34" s="667">
        <v>11</v>
      </c>
      <c r="DX34" s="677"/>
      <c r="DY34" s="677"/>
      <c r="DZ34" s="677"/>
      <c r="EA34" s="677"/>
      <c r="EB34" s="677"/>
      <c r="EC34" s="709"/>
    </row>
    <row r="35" spans="2:133" ht="11.25" customHeight="1" x14ac:dyDescent="0.15">
      <c r="B35" s="661" t="s">
        <v>322</v>
      </c>
      <c r="C35" s="662"/>
      <c r="D35" s="662"/>
      <c r="E35" s="662"/>
      <c r="F35" s="662"/>
      <c r="G35" s="662"/>
      <c r="H35" s="662"/>
      <c r="I35" s="662"/>
      <c r="J35" s="662"/>
      <c r="K35" s="662"/>
      <c r="L35" s="662"/>
      <c r="M35" s="662"/>
      <c r="N35" s="662"/>
      <c r="O35" s="662"/>
      <c r="P35" s="662"/>
      <c r="Q35" s="663"/>
      <c r="R35" s="664">
        <v>37921</v>
      </c>
      <c r="S35" s="665"/>
      <c r="T35" s="665"/>
      <c r="U35" s="665"/>
      <c r="V35" s="665"/>
      <c r="W35" s="665"/>
      <c r="X35" s="665"/>
      <c r="Y35" s="666"/>
      <c r="Z35" s="691">
        <v>0.4</v>
      </c>
      <c r="AA35" s="691"/>
      <c r="AB35" s="691"/>
      <c r="AC35" s="691"/>
      <c r="AD35" s="692">
        <v>23959</v>
      </c>
      <c r="AE35" s="692"/>
      <c r="AF35" s="692"/>
      <c r="AG35" s="692"/>
      <c r="AH35" s="692"/>
      <c r="AI35" s="692"/>
      <c r="AJ35" s="692"/>
      <c r="AK35" s="692"/>
      <c r="AL35" s="667">
        <v>0.4</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325</v>
      </c>
      <c r="CE35" s="699"/>
      <c r="CF35" s="699"/>
      <c r="CG35" s="699"/>
      <c r="CH35" s="699"/>
      <c r="CI35" s="699"/>
      <c r="CJ35" s="699"/>
      <c r="CK35" s="699"/>
      <c r="CL35" s="699"/>
      <c r="CM35" s="699"/>
      <c r="CN35" s="699"/>
      <c r="CO35" s="699"/>
      <c r="CP35" s="699"/>
      <c r="CQ35" s="700"/>
      <c r="CR35" s="664">
        <v>52305</v>
      </c>
      <c r="CS35" s="675"/>
      <c r="CT35" s="675"/>
      <c r="CU35" s="675"/>
      <c r="CV35" s="675"/>
      <c r="CW35" s="675"/>
      <c r="CX35" s="675"/>
      <c r="CY35" s="676"/>
      <c r="CZ35" s="667">
        <v>0.5</v>
      </c>
      <c r="DA35" s="677"/>
      <c r="DB35" s="677"/>
      <c r="DC35" s="678"/>
      <c r="DD35" s="670">
        <v>51493</v>
      </c>
      <c r="DE35" s="675"/>
      <c r="DF35" s="675"/>
      <c r="DG35" s="675"/>
      <c r="DH35" s="675"/>
      <c r="DI35" s="675"/>
      <c r="DJ35" s="675"/>
      <c r="DK35" s="676"/>
      <c r="DL35" s="670">
        <v>51493</v>
      </c>
      <c r="DM35" s="675"/>
      <c r="DN35" s="675"/>
      <c r="DO35" s="675"/>
      <c r="DP35" s="675"/>
      <c r="DQ35" s="675"/>
      <c r="DR35" s="675"/>
      <c r="DS35" s="675"/>
      <c r="DT35" s="675"/>
      <c r="DU35" s="675"/>
      <c r="DV35" s="676"/>
      <c r="DW35" s="667">
        <v>0.7</v>
      </c>
      <c r="DX35" s="677"/>
      <c r="DY35" s="677"/>
      <c r="DZ35" s="677"/>
      <c r="EA35" s="677"/>
      <c r="EB35" s="677"/>
      <c r="EC35" s="709"/>
    </row>
    <row r="36" spans="2:133" ht="11.25" customHeight="1" x14ac:dyDescent="0.15">
      <c r="B36" s="661" t="s">
        <v>326</v>
      </c>
      <c r="C36" s="662"/>
      <c r="D36" s="662"/>
      <c r="E36" s="662"/>
      <c r="F36" s="662"/>
      <c r="G36" s="662"/>
      <c r="H36" s="662"/>
      <c r="I36" s="662"/>
      <c r="J36" s="662"/>
      <c r="K36" s="662"/>
      <c r="L36" s="662"/>
      <c r="M36" s="662"/>
      <c r="N36" s="662"/>
      <c r="O36" s="662"/>
      <c r="P36" s="662"/>
      <c r="Q36" s="663"/>
      <c r="R36" s="664">
        <v>22529</v>
      </c>
      <c r="S36" s="665"/>
      <c r="T36" s="665"/>
      <c r="U36" s="665"/>
      <c r="V36" s="665"/>
      <c r="W36" s="665"/>
      <c r="X36" s="665"/>
      <c r="Y36" s="666"/>
      <c r="Z36" s="691">
        <v>0.2</v>
      </c>
      <c r="AA36" s="691"/>
      <c r="AB36" s="691"/>
      <c r="AC36" s="691"/>
      <c r="AD36" s="692" t="s">
        <v>182</v>
      </c>
      <c r="AE36" s="692"/>
      <c r="AF36" s="692"/>
      <c r="AG36" s="692"/>
      <c r="AH36" s="692"/>
      <c r="AI36" s="692"/>
      <c r="AJ36" s="692"/>
      <c r="AK36" s="692"/>
      <c r="AL36" s="667" t="s">
        <v>182</v>
      </c>
      <c r="AM36" s="668"/>
      <c r="AN36" s="668"/>
      <c r="AO36" s="693"/>
      <c r="AP36" s="221"/>
      <c r="AQ36" s="714" t="s">
        <v>327</v>
      </c>
      <c r="AR36" s="715"/>
      <c r="AS36" s="715"/>
      <c r="AT36" s="715"/>
      <c r="AU36" s="715"/>
      <c r="AV36" s="715"/>
      <c r="AW36" s="715"/>
      <c r="AX36" s="715"/>
      <c r="AY36" s="716"/>
      <c r="AZ36" s="717">
        <v>1419933</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44268</v>
      </c>
      <c r="BW36" s="718"/>
      <c r="BX36" s="718"/>
      <c r="BY36" s="718"/>
      <c r="BZ36" s="718"/>
      <c r="CA36" s="718"/>
      <c r="CB36" s="719"/>
      <c r="CD36" s="698" t="s">
        <v>329</v>
      </c>
      <c r="CE36" s="699"/>
      <c r="CF36" s="699"/>
      <c r="CG36" s="699"/>
      <c r="CH36" s="699"/>
      <c r="CI36" s="699"/>
      <c r="CJ36" s="699"/>
      <c r="CK36" s="699"/>
      <c r="CL36" s="699"/>
      <c r="CM36" s="699"/>
      <c r="CN36" s="699"/>
      <c r="CO36" s="699"/>
      <c r="CP36" s="699"/>
      <c r="CQ36" s="700"/>
      <c r="CR36" s="664">
        <v>1668229</v>
      </c>
      <c r="CS36" s="665"/>
      <c r="CT36" s="665"/>
      <c r="CU36" s="665"/>
      <c r="CV36" s="665"/>
      <c r="CW36" s="665"/>
      <c r="CX36" s="665"/>
      <c r="CY36" s="666"/>
      <c r="CZ36" s="667">
        <v>17</v>
      </c>
      <c r="DA36" s="677"/>
      <c r="DB36" s="677"/>
      <c r="DC36" s="678"/>
      <c r="DD36" s="670">
        <v>1567072</v>
      </c>
      <c r="DE36" s="665"/>
      <c r="DF36" s="665"/>
      <c r="DG36" s="665"/>
      <c r="DH36" s="665"/>
      <c r="DI36" s="665"/>
      <c r="DJ36" s="665"/>
      <c r="DK36" s="666"/>
      <c r="DL36" s="670">
        <v>1151230</v>
      </c>
      <c r="DM36" s="665"/>
      <c r="DN36" s="665"/>
      <c r="DO36" s="665"/>
      <c r="DP36" s="665"/>
      <c r="DQ36" s="665"/>
      <c r="DR36" s="665"/>
      <c r="DS36" s="665"/>
      <c r="DT36" s="665"/>
      <c r="DU36" s="665"/>
      <c r="DV36" s="666"/>
      <c r="DW36" s="667">
        <v>16.399999999999999</v>
      </c>
      <c r="DX36" s="677"/>
      <c r="DY36" s="677"/>
      <c r="DZ36" s="677"/>
      <c r="EA36" s="677"/>
      <c r="EB36" s="677"/>
      <c r="EC36" s="709"/>
    </row>
    <row r="37" spans="2:133" ht="11.25" customHeight="1" x14ac:dyDescent="0.15">
      <c r="B37" s="661" t="s">
        <v>330</v>
      </c>
      <c r="C37" s="662"/>
      <c r="D37" s="662"/>
      <c r="E37" s="662"/>
      <c r="F37" s="662"/>
      <c r="G37" s="662"/>
      <c r="H37" s="662"/>
      <c r="I37" s="662"/>
      <c r="J37" s="662"/>
      <c r="K37" s="662"/>
      <c r="L37" s="662"/>
      <c r="M37" s="662"/>
      <c r="N37" s="662"/>
      <c r="O37" s="662"/>
      <c r="P37" s="662"/>
      <c r="Q37" s="663"/>
      <c r="R37" s="664">
        <v>22418</v>
      </c>
      <c r="S37" s="665"/>
      <c r="T37" s="665"/>
      <c r="U37" s="665"/>
      <c r="V37" s="665"/>
      <c r="W37" s="665"/>
      <c r="X37" s="665"/>
      <c r="Y37" s="666"/>
      <c r="Z37" s="691">
        <v>0.2</v>
      </c>
      <c r="AA37" s="691"/>
      <c r="AB37" s="691"/>
      <c r="AC37" s="691"/>
      <c r="AD37" s="692" t="s">
        <v>182</v>
      </c>
      <c r="AE37" s="692"/>
      <c r="AF37" s="692"/>
      <c r="AG37" s="692"/>
      <c r="AH37" s="692"/>
      <c r="AI37" s="692"/>
      <c r="AJ37" s="692"/>
      <c r="AK37" s="692"/>
      <c r="AL37" s="667" t="s">
        <v>182</v>
      </c>
      <c r="AM37" s="668"/>
      <c r="AN37" s="668"/>
      <c r="AO37" s="693"/>
      <c r="AQ37" s="704" t="s">
        <v>331</v>
      </c>
      <c r="AR37" s="705"/>
      <c r="AS37" s="705"/>
      <c r="AT37" s="705"/>
      <c r="AU37" s="705"/>
      <c r="AV37" s="705"/>
      <c r="AW37" s="705"/>
      <c r="AX37" s="705"/>
      <c r="AY37" s="706"/>
      <c r="AZ37" s="664">
        <v>273714</v>
      </c>
      <c r="BA37" s="665"/>
      <c r="BB37" s="665"/>
      <c r="BC37" s="665"/>
      <c r="BD37" s="675"/>
      <c r="BE37" s="675"/>
      <c r="BF37" s="707"/>
      <c r="BG37" s="698" t="s">
        <v>332</v>
      </c>
      <c r="BH37" s="699"/>
      <c r="BI37" s="699"/>
      <c r="BJ37" s="699"/>
      <c r="BK37" s="699"/>
      <c r="BL37" s="699"/>
      <c r="BM37" s="699"/>
      <c r="BN37" s="699"/>
      <c r="BO37" s="699"/>
      <c r="BP37" s="699"/>
      <c r="BQ37" s="699"/>
      <c r="BR37" s="699"/>
      <c r="BS37" s="699"/>
      <c r="BT37" s="699"/>
      <c r="BU37" s="700"/>
      <c r="BV37" s="664">
        <v>27991</v>
      </c>
      <c r="BW37" s="665"/>
      <c r="BX37" s="665"/>
      <c r="BY37" s="665"/>
      <c r="BZ37" s="665"/>
      <c r="CA37" s="665"/>
      <c r="CB37" s="708"/>
      <c r="CD37" s="698" t="s">
        <v>333</v>
      </c>
      <c r="CE37" s="699"/>
      <c r="CF37" s="699"/>
      <c r="CG37" s="699"/>
      <c r="CH37" s="699"/>
      <c r="CI37" s="699"/>
      <c r="CJ37" s="699"/>
      <c r="CK37" s="699"/>
      <c r="CL37" s="699"/>
      <c r="CM37" s="699"/>
      <c r="CN37" s="699"/>
      <c r="CO37" s="699"/>
      <c r="CP37" s="699"/>
      <c r="CQ37" s="700"/>
      <c r="CR37" s="664">
        <v>857779</v>
      </c>
      <c r="CS37" s="675"/>
      <c r="CT37" s="675"/>
      <c r="CU37" s="675"/>
      <c r="CV37" s="675"/>
      <c r="CW37" s="675"/>
      <c r="CX37" s="675"/>
      <c r="CY37" s="676"/>
      <c r="CZ37" s="667">
        <v>8.6999999999999993</v>
      </c>
      <c r="DA37" s="677"/>
      <c r="DB37" s="677"/>
      <c r="DC37" s="678"/>
      <c r="DD37" s="670">
        <v>857779</v>
      </c>
      <c r="DE37" s="675"/>
      <c r="DF37" s="675"/>
      <c r="DG37" s="675"/>
      <c r="DH37" s="675"/>
      <c r="DI37" s="675"/>
      <c r="DJ37" s="675"/>
      <c r="DK37" s="676"/>
      <c r="DL37" s="670">
        <v>747558</v>
      </c>
      <c r="DM37" s="675"/>
      <c r="DN37" s="675"/>
      <c r="DO37" s="675"/>
      <c r="DP37" s="675"/>
      <c r="DQ37" s="675"/>
      <c r="DR37" s="675"/>
      <c r="DS37" s="675"/>
      <c r="DT37" s="675"/>
      <c r="DU37" s="675"/>
      <c r="DV37" s="676"/>
      <c r="DW37" s="667">
        <v>10.6</v>
      </c>
      <c r="DX37" s="677"/>
      <c r="DY37" s="677"/>
      <c r="DZ37" s="677"/>
      <c r="EA37" s="677"/>
      <c r="EB37" s="677"/>
      <c r="EC37" s="709"/>
    </row>
    <row r="38" spans="2:133" ht="11.25" customHeight="1" x14ac:dyDescent="0.15">
      <c r="B38" s="661" t="s">
        <v>334</v>
      </c>
      <c r="C38" s="662"/>
      <c r="D38" s="662"/>
      <c r="E38" s="662"/>
      <c r="F38" s="662"/>
      <c r="G38" s="662"/>
      <c r="H38" s="662"/>
      <c r="I38" s="662"/>
      <c r="J38" s="662"/>
      <c r="K38" s="662"/>
      <c r="L38" s="662"/>
      <c r="M38" s="662"/>
      <c r="N38" s="662"/>
      <c r="O38" s="662"/>
      <c r="P38" s="662"/>
      <c r="Q38" s="663"/>
      <c r="R38" s="664">
        <v>76185</v>
      </c>
      <c r="S38" s="665"/>
      <c r="T38" s="665"/>
      <c r="U38" s="665"/>
      <c r="V38" s="665"/>
      <c r="W38" s="665"/>
      <c r="X38" s="665"/>
      <c r="Y38" s="666"/>
      <c r="Z38" s="691">
        <v>0.7</v>
      </c>
      <c r="AA38" s="691"/>
      <c r="AB38" s="691"/>
      <c r="AC38" s="691"/>
      <c r="AD38" s="692" t="s">
        <v>182</v>
      </c>
      <c r="AE38" s="692"/>
      <c r="AF38" s="692"/>
      <c r="AG38" s="692"/>
      <c r="AH38" s="692"/>
      <c r="AI38" s="692"/>
      <c r="AJ38" s="692"/>
      <c r="AK38" s="692"/>
      <c r="AL38" s="667" t="s">
        <v>239</v>
      </c>
      <c r="AM38" s="668"/>
      <c r="AN38" s="668"/>
      <c r="AO38" s="693"/>
      <c r="AQ38" s="704" t="s">
        <v>335</v>
      </c>
      <c r="AR38" s="705"/>
      <c r="AS38" s="705"/>
      <c r="AT38" s="705"/>
      <c r="AU38" s="705"/>
      <c r="AV38" s="705"/>
      <c r="AW38" s="705"/>
      <c r="AX38" s="705"/>
      <c r="AY38" s="706"/>
      <c r="AZ38" s="664">
        <v>4770</v>
      </c>
      <c r="BA38" s="665"/>
      <c r="BB38" s="665"/>
      <c r="BC38" s="665"/>
      <c r="BD38" s="675"/>
      <c r="BE38" s="675"/>
      <c r="BF38" s="707"/>
      <c r="BG38" s="698" t="s">
        <v>336</v>
      </c>
      <c r="BH38" s="699"/>
      <c r="BI38" s="699"/>
      <c r="BJ38" s="699"/>
      <c r="BK38" s="699"/>
      <c r="BL38" s="699"/>
      <c r="BM38" s="699"/>
      <c r="BN38" s="699"/>
      <c r="BO38" s="699"/>
      <c r="BP38" s="699"/>
      <c r="BQ38" s="699"/>
      <c r="BR38" s="699"/>
      <c r="BS38" s="699"/>
      <c r="BT38" s="699"/>
      <c r="BU38" s="700"/>
      <c r="BV38" s="664">
        <v>4910</v>
      </c>
      <c r="BW38" s="665"/>
      <c r="BX38" s="665"/>
      <c r="BY38" s="665"/>
      <c r="BZ38" s="665"/>
      <c r="CA38" s="665"/>
      <c r="CB38" s="708"/>
      <c r="CD38" s="698" t="s">
        <v>337</v>
      </c>
      <c r="CE38" s="699"/>
      <c r="CF38" s="699"/>
      <c r="CG38" s="699"/>
      <c r="CH38" s="699"/>
      <c r="CI38" s="699"/>
      <c r="CJ38" s="699"/>
      <c r="CK38" s="699"/>
      <c r="CL38" s="699"/>
      <c r="CM38" s="699"/>
      <c r="CN38" s="699"/>
      <c r="CO38" s="699"/>
      <c r="CP38" s="699"/>
      <c r="CQ38" s="700"/>
      <c r="CR38" s="664">
        <v>1141449</v>
      </c>
      <c r="CS38" s="665"/>
      <c r="CT38" s="665"/>
      <c r="CU38" s="665"/>
      <c r="CV38" s="665"/>
      <c r="CW38" s="665"/>
      <c r="CX38" s="665"/>
      <c r="CY38" s="666"/>
      <c r="CZ38" s="667">
        <v>11.6</v>
      </c>
      <c r="DA38" s="677"/>
      <c r="DB38" s="677"/>
      <c r="DC38" s="678"/>
      <c r="DD38" s="670">
        <v>950546</v>
      </c>
      <c r="DE38" s="665"/>
      <c r="DF38" s="665"/>
      <c r="DG38" s="665"/>
      <c r="DH38" s="665"/>
      <c r="DI38" s="665"/>
      <c r="DJ38" s="665"/>
      <c r="DK38" s="666"/>
      <c r="DL38" s="670">
        <v>922802</v>
      </c>
      <c r="DM38" s="665"/>
      <c r="DN38" s="665"/>
      <c r="DO38" s="665"/>
      <c r="DP38" s="665"/>
      <c r="DQ38" s="665"/>
      <c r="DR38" s="665"/>
      <c r="DS38" s="665"/>
      <c r="DT38" s="665"/>
      <c r="DU38" s="665"/>
      <c r="DV38" s="666"/>
      <c r="DW38" s="667">
        <v>13.1</v>
      </c>
      <c r="DX38" s="677"/>
      <c r="DY38" s="677"/>
      <c r="DZ38" s="677"/>
      <c r="EA38" s="677"/>
      <c r="EB38" s="677"/>
      <c r="EC38" s="709"/>
    </row>
    <row r="39" spans="2:133" ht="11.25" customHeight="1" x14ac:dyDescent="0.15">
      <c r="B39" s="661" t="s">
        <v>338</v>
      </c>
      <c r="C39" s="662"/>
      <c r="D39" s="662"/>
      <c r="E39" s="662"/>
      <c r="F39" s="662"/>
      <c r="G39" s="662"/>
      <c r="H39" s="662"/>
      <c r="I39" s="662"/>
      <c r="J39" s="662"/>
      <c r="K39" s="662"/>
      <c r="L39" s="662"/>
      <c r="M39" s="662"/>
      <c r="N39" s="662"/>
      <c r="O39" s="662"/>
      <c r="P39" s="662"/>
      <c r="Q39" s="663"/>
      <c r="R39" s="664">
        <v>97145</v>
      </c>
      <c r="S39" s="665"/>
      <c r="T39" s="665"/>
      <c r="U39" s="665"/>
      <c r="V39" s="665"/>
      <c r="W39" s="665"/>
      <c r="X39" s="665"/>
      <c r="Y39" s="666"/>
      <c r="Z39" s="691">
        <v>0.9</v>
      </c>
      <c r="AA39" s="691"/>
      <c r="AB39" s="691"/>
      <c r="AC39" s="691"/>
      <c r="AD39" s="692">
        <v>11088</v>
      </c>
      <c r="AE39" s="692"/>
      <c r="AF39" s="692"/>
      <c r="AG39" s="692"/>
      <c r="AH39" s="692"/>
      <c r="AI39" s="692"/>
      <c r="AJ39" s="692"/>
      <c r="AK39" s="692"/>
      <c r="AL39" s="667">
        <v>0.2</v>
      </c>
      <c r="AM39" s="668"/>
      <c r="AN39" s="668"/>
      <c r="AO39" s="693"/>
      <c r="AQ39" s="704" t="s">
        <v>339</v>
      </c>
      <c r="AR39" s="705"/>
      <c r="AS39" s="705"/>
      <c r="AT39" s="705"/>
      <c r="AU39" s="705"/>
      <c r="AV39" s="705"/>
      <c r="AW39" s="705"/>
      <c r="AX39" s="705"/>
      <c r="AY39" s="706"/>
      <c r="AZ39" s="664" t="s">
        <v>239</v>
      </c>
      <c r="BA39" s="665"/>
      <c r="BB39" s="665"/>
      <c r="BC39" s="665"/>
      <c r="BD39" s="675"/>
      <c r="BE39" s="675"/>
      <c r="BF39" s="707"/>
      <c r="BG39" s="698" t="s">
        <v>340</v>
      </c>
      <c r="BH39" s="699"/>
      <c r="BI39" s="699"/>
      <c r="BJ39" s="699"/>
      <c r="BK39" s="699"/>
      <c r="BL39" s="699"/>
      <c r="BM39" s="699"/>
      <c r="BN39" s="699"/>
      <c r="BO39" s="699"/>
      <c r="BP39" s="699"/>
      <c r="BQ39" s="699"/>
      <c r="BR39" s="699"/>
      <c r="BS39" s="699"/>
      <c r="BT39" s="699"/>
      <c r="BU39" s="700"/>
      <c r="BV39" s="664">
        <v>7578</v>
      </c>
      <c r="BW39" s="665"/>
      <c r="BX39" s="665"/>
      <c r="BY39" s="665"/>
      <c r="BZ39" s="665"/>
      <c r="CA39" s="665"/>
      <c r="CB39" s="708"/>
      <c r="CD39" s="698" t="s">
        <v>341</v>
      </c>
      <c r="CE39" s="699"/>
      <c r="CF39" s="699"/>
      <c r="CG39" s="699"/>
      <c r="CH39" s="699"/>
      <c r="CI39" s="699"/>
      <c r="CJ39" s="699"/>
      <c r="CK39" s="699"/>
      <c r="CL39" s="699"/>
      <c r="CM39" s="699"/>
      <c r="CN39" s="699"/>
      <c r="CO39" s="699"/>
      <c r="CP39" s="699"/>
      <c r="CQ39" s="700"/>
      <c r="CR39" s="664">
        <v>261813</v>
      </c>
      <c r="CS39" s="675"/>
      <c r="CT39" s="675"/>
      <c r="CU39" s="675"/>
      <c r="CV39" s="675"/>
      <c r="CW39" s="675"/>
      <c r="CX39" s="675"/>
      <c r="CY39" s="676"/>
      <c r="CZ39" s="667">
        <v>2.7</v>
      </c>
      <c r="DA39" s="677"/>
      <c r="DB39" s="677"/>
      <c r="DC39" s="678"/>
      <c r="DD39" s="670">
        <v>243730</v>
      </c>
      <c r="DE39" s="675"/>
      <c r="DF39" s="675"/>
      <c r="DG39" s="675"/>
      <c r="DH39" s="675"/>
      <c r="DI39" s="675"/>
      <c r="DJ39" s="675"/>
      <c r="DK39" s="676"/>
      <c r="DL39" s="670" t="s">
        <v>239</v>
      </c>
      <c r="DM39" s="675"/>
      <c r="DN39" s="675"/>
      <c r="DO39" s="675"/>
      <c r="DP39" s="675"/>
      <c r="DQ39" s="675"/>
      <c r="DR39" s="675"/>
      <c r="DS39" s="675"/>
      <c r="DT39" s="675"/>
      <c r="DU39" s="675"/>
      <c r="DV39" s="676"/>
      <c r="DW39" s="667" t="s">
        <v>239</v>
      </c>
      <c r="DX39" s="677"/>
      <c r="DY39" s="677"/>
      <c r="DZ39" s="677"/>
      <c r="EA39" s="677"/>
      <c r="EB39" s="677"/>
      <c r="EC39" s="709"/>
    </row>
    <row r="40" spans="2:133" ht="11.25" customHeight="1" x14ac:dyDescent="0.15">
      <c r="B40" s="661" t="s">
        <v>342</v>
      </c>
      <c r="C40" s="662"/>
      <c r="D40" s="662"/>
      <c r="E40" s="662"/>
      <c r="F40" s="662"/>
      <c r="G40" s="662"/>
      <c r="H40" s="662"/>
      <c r="I40" s="662"/>
      <c r="J40" s="662"/>
      <c r="K40" s="662"/>
      <c r="L40" s="662"/>
      <c r="M40" s="662"/>
      <c r="N40" s="662"/>
      <c r="O40" s="662"/>
      <c r="P40" s="662"/>
      <c r="Q40" s="663"/>
      <c r="R40" s="664">
        <v>499951</v>
      </c>
      <c r="S40" s="665"/>
      <c r="T40" s="665"/>
      <c r="U40" s="665"/>
      <c r="V40" s="665"/>
      <c r="W40" s="665"/>
      <c r="X40" s="665"/>
      <c r="Y40" s="666"/>
      <c r="Z40" s="691">
        <v>4.8</v>
      </c>
      <c r="AA40" s="691"/>
      <c r="AB40" s="691"/>
      <c r="AC40" s="691"/>
      <c r="AD40" s="692" t="s">
        <v>182</v>
      </c>
      <c r="AE40" s="692"/>
      <c r="AF40" s="692"/>
      <c r="AG40" s="692"/>
      <c r="AH40" s="692"/>
      <c r="AI40" s="692"/>
      <c r="AJ40" s="692"/>
      <c r="AK40" s="692"/>
      <c r="AL40" s="667" t="s">
        <v>239</v>
      </c>
      <c r="AM40" s="668"/>
      <c r="AN40" s="668"/>
      <c r="AO40" s="693"/>
      <c r="AQ40" s="704" t="s">
        <v>343</v>
      </c>
      <c r="AR40" s="705"/>
      <c r="AS40" s="705"/>
      <c r="AT40" s="705"/>
      <c r="AU40" s="705"/>
      <c r="AV40" s="705"/>
      <c r="AW40" s="705"/>
      <c r="AX40" s="705"/>
      <c r="AY40" s="706"/>
      <c r="AZ40" s="664" t="s">
        <v>182</v>
      </c>
      <c r="BA40" s="665"/>
      <c r="BB40" s="665"/>
      <c r="BC40" s="665"/>
      <c r="BD40" s="675"/>
      <c r="BE40" s="675"/>
      <c r="BF40" s="707"/>
      <c r="BG40" s="710" t="s">
        <v>344</v>
      </c>
      <c r="BH40" s="711"/>
      <c r="BI40" s="711"/>
      <c r="BJ40" s="711"/>
      <c r="BK40" s="711"/>
      <c r="BL40" s="222"/>
      <c r="BM40" s="699" t="s">
        <v>345</v>
      </c>
      <c r="BN40" s="699"/>
      <c r="BO40" s="699"/>
      <c r="BP40" s="699"/>
      <c r="BQ40" s="699"/>
      <c r="BR40" s="699"/>
      <c r="BS40" s="699"/>
      <c r="BT40" s="699"/>
      <c r="BU40" s="700"/>
      <c r="BV40" s="664">
        <v>77</v>
      </c>
      <c r="BW40" s="665"/>
      <c r="BX40" s="665"/>
      <c r="BY40" s="665"/>
      <c r="BZ40" s="665"/>
      <c r="CA40" s="665"/>
      <c r="CB40" s="708"/>
      <c r="CD40" s="698" t="s">
        <v>346</v>
      </c>
      <c r="CE40" s="699"/>
      <c r="CF40" s="699"/>
      <c r="CG40" s="699"/>
      <c r="CH40" s="699"/>
      <c r="CI40" s="699"/>
      <c r="CJ40" s="699"/>
      <c r="CK40" s="699"/>
      <c r="CL40" s="699"/>
      <c r="CM40" s="699"/>
      <c r="CN40" s="699"/>
      <c r="CO40" s="699"/>
      <c r="CP40" s="699"/>
      <c r="CQ40" s="700"/>
      <c r="CR40" s="664" t="s">
        <v>182</v>
      </c>
      <c r="CS40" s="665"/>
      <c r="CT40" s="665"/>
      <c r="CU40" s="665"/>
      <c r="CV40" s="665"/>
      <c r="CW40" s="665"/>
      <c r="CX40" s="665"/>
      <c r="CY40" s="666"/>
      <c r="CZ40" s="667" t="s">
        <v>182</v>
      </c>
      <c r="DA40" s="677"/>
      <c r="DB40" s="677"/>
      <c r="DC40" s="678"/>
      <c r="DD40" s="670" t="s">
        <v>239</v>
      </c>
      <c r="DE40" s="665"/>
      <c r="DF40" s="665"/>
      <c r="DG40" s="665"/>
      <c r="DH40" s="665"/>
      <c r="DI40" s="665"/>
      <c r="DJ40" s="665"/>
      <c r="DK40" s="666"/>
      <c r="DL40" s="670" t="s">
        <v>182</v>
      </c>
      <c r="DM40" s="665"/>
      <c r="DN40" s="665"/>
      <c r="DO40" s="665"/>
      <c r="DP40" s="665"/>
      <c r="DQ40" s="665"/>
      <c r="DR40" s="665"/>
      <c r="DS40" s="665"/>
      <c r="DT40" s="665"/>
      <c r="DU40" s="665"/>
      <c r="DV40" s="666"/>
      <c r="DW40" s="667" t="s">
        <v>182</v>
      </c>
      <c r="DX40" s="677"/>
      <c r="DY40" s="677"/>
      <c r="DZ40" s="677"/>
      <c r="EA40" s="677"/>
      <c r="EB40" s="677"/>
      <c r="EC40" s="709"/>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182</v>
      </c>
      <c r="S41" s="665"/>
      <c r="T41" s="665"/>
      <c r="U41" s="665"/>
      <c r="V41" s="665"/>
      <c r="W41" s="665"/>
      <c r="X41" s="665"/>
      <c r="Y41" s="666"/>
      <c r="Z41" s="691" t="s">
        <v>239</v>
      </c>
      <c r="AA41" s="691"/>
      <c r="AB41" s="691"/>
      <c r="AC41" s="691"/>
      <c r="AD41" s="692" t="s">
        <v>182</v>
      </c>
      <c r="AE41" s="692"/>
      <c r="AF41" s="692"/>
      <c r="AG41" s="692"/>
      <c r="AH41" s="692"/>
      <c r="AI41" s="692"/>
      <c r="AJ41" s="692"/>
      <c r="AK41" s="692"/>
      <c r="AL41" s="667" t="s">
        <v>239</v>
      </c>
      <c r="AM41" s="668"/>
      <c r="AN41" s="668"/>
      <c r="AO41" s="693"/>
      <c r="AQ41" s="704" t="s">
        <v>348</v>
      </c>
      <c r="AR41" s="705"/>
      <c r="AS41" s="705"/>
      <c r="AT41" s="705"/>
      <c r="AU41" s="705"/>
      <c r="AV41" s="705"/>
      <c r="AW41" s="705"/>
      <c r="AX41" s="705"/>
      <c r="AY41" s="706"/>
      <c r="AZ41" s="664">
        <v>204770</v>
      </c>
      <c r="BA41" s="665"/>
      <c r="BB41" s="665"/>
      <c r="BC41" s="665"/>
      <c r="BD41" s="675"/>
      <c r="BE41" s="675"/>
      <c r="BF41" s="707"/>
      <c r="BG41" s="710"/>
      <c r="BH41" s="711"/>
      <c r="BI41" s="711"/>
      <c r="BJ41" s="711"/>
      <c r="BK41" s="711"/>
      <c r="BL41" s="222"/>
      <c r="BM41" s="699" t="s">
        <v>349</v>
      </c>
      <c r="BN41" s="699"/>
      <c r="BO41" s="699"/>
      <c r="BP41" s="699"/>
      <c r="BQ41" s="699"/>
      <c r="BR41" s="699"/>
      <c r="BS41" s="699"/>
      <c r="BT41" s="699"/>
      <c r="BU41" s="700"/>
      <c r="BV41" s="664" t="s">
        <v>239</v>
      </c>
      <c r="BW41" s="665"/>
      <c r="BX41" s="665"/>
      <c r="BY41" s="665"/>
      <c r="BZ41" s="665"/>
      <c r="CA41" s="665"/>
      <c r="CB41" s="708"/>
      <c r="CD41" s="698" t="s">
        <v>350</v>
      </c>
      <c r="CE41" s="699"/>
      <c r="CF41" s="699"/>
      <c r="CG41" s="699"/>
      <c r="CH41" s="699"/>
      <c r="CI41" s="699"/>
      <c r="CJ41" s="699"/>
      <c r="CK41" s="699"/>
      <c r="CL41" s="699"/>
      <c r="CM41" s="699"/>
      <c r="CN41" s="699"/>
      <c r="CO41" s="699"/>
      <c r="CP41" s="699"/>
      <c r="CQ41" s="700"/>
      <c r="CR41" s="664" t="s">
        <v>239</v>
      </c>
      <c r="CS41" s="675"/>
      <c r="CT41" s="675"/>
      <c r="CU41" s="675"/>
      <c r="CV41" s="675"/>
      <c r="CW41" s="675"/>
      <c r="CX41" s="675"/>
      <c r="CY41" s="676"/>
      <c r="CZ41" s="667" t="s">
        <v>239</v>
      </c>
      <c r="DA41" s="677"/>
      <c r="DB41" s="677"/>
      <c r="DC41" s="678"/>
      <c r="DD41" s="670" t="s">
        <v>182</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239</v>
      </c>
      <c r="S42" s="665"/>
      <c r="T42" s="665"/>
      <c r="U42" s="665"/>
      <c r="V42" s="665"/>
      <c r="W42" s="665"/>
      <c r="X42" s="665"/>
      <c r="Y42" s="666"/>
      <c r="Z42" s="691" t="s">
        <v>182</v>
      </c>
      <c r="AA42" s="691"/>
      <c r="AB42" s="691"/>
      <c r="AC42" s="691"/>
      <c r="AD42" s="692" t="s">
        <v>182</v>
      </c>
      <c r="AE42" s="692"/>
      <c r="AF42" s="692"/>
      <c r="AG42" s="692"/>
      <c r="AH42" s="692"/>
      <c r="AI42" s="692"/>
      <c r="AJ42" s="692"/>
      <c r="AK42" s="692"/>
      <c r="AL42" s="667" t="s">
        <v>182</v>
      </c>
      <c r="AM42" s="668"/>
      <c r="AN42" s="668"/>
      <c r="AO42" s="693"/>
      <c r="AQ42" s="701" t="s">
        <v>352</v>
      </c>
      <c r="AR42" s="702"/>
      <c r="AS42" s="702"/>
      <c r="AT42" s="702"/>
      <c r="AU42" s="702"/>
      <c r="AV42" s="702"/>
      <c r="AW42" s="702"/>
      <c r="AX42" s="702"/>
      <c r="AY42" s="703"/>
      <c r="AZ42" s="644">
        <v>936679</v>
      </c>
      <c r="BA42" s="679"/>
      <c r="BB42" s="679"/>
      <c r="BC42" s="679"/>
      <c r="BD42" s="645"/>
      <c r="BE42" s="645"/>
      <c r="BF42" s="694"/>
      <c r="BG42" s="712"/>
      <c r="BH42" s="713"/>
      <c r="BI42" s="713"/>
      <c r="BJ42" s="713"/>
      <c r="BK42" s="713"/>
      <c r="BL42" s="223"/>
      <c r="BM42" s="695" t="s">
        <v>353</v>
      </c>
      <c r="BN42" s="695"/>
      <c r="BO42" s="695"/>
      <c r="BP42" s="695"/>
      <c r="BQ42" s="695"/>
      <c r="BR42" s="695"/>
      <c r="BS42" s="695"/>
      <c r="BT42" s="695"/>
      <c r="BU42" s="696"/>
      <c r="BV42" s="644">
        <v>336</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333161</v>
      </c>
      <c r="CS42" s="675"/>
      <c r="CT42" s="675"/>
      <c r="CU42" s="675"/>
      <c r="CV42" s="675"/>
      <c r="CW42" s="675"/>
      <c r="CX42" s="675"/>
      <c r="CY42" s="676"/>
      <c r="CZ42" s="667">
        <v>3.4</v>
      </c>
      <c r="DA42" s="677"/>
      <c r="DB42" s="677"/>
      <c r="DC42" s="678"/>
      <c r="DD42" s="670">
        <v>173713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390651</v>
      </c>
      <c r="S43" s="665"/>
      <c r="T43" s="665"/>
      <c r="U43" s="665"/>
      <c r="V43" s="665"/>
      <c r="W43" s="665"/>
      <c r="X43" s="665"/>
      <c r="Y43" s="666"/>
      <c r="Z43" s="691">
        <v>3.8</v>
      </c>
      <c r="AA43" s="691"/>
      <c r="AB43" s="691"/>
      <c r="AC43" s="691"/>
      <c r="AD43" s="692" t="s">
        <v>239</v>
      </c>
      <c r="AE43" s="692"/>
      <c r="AF43" s="692"/>
      <c r="AG43" s="692"/>
      <c r="AH43" s="692"/>
      <c r="AI43" s="692"/>
      <c r="AJ43" s="692"/>
      <c r="AK43" s="692"/>
      <c r="AL43" s="667" t="s">
        <v>239</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27564</v>
      </c>
      <c r="CS43" s="675"/>
      <c r="CT43" s="675"/>
      <c r="CU43" s="675"/>
      <c r="CV43" s="675"/>
      <c r="CW43" s="675"/>
      <c r="CX43" s="675"/>
      <c r="CY43" s="676"/>
      <c r="CZ43" s="667">
        <v>0.3</v>
      </c>
      <c r="DA43" s="677"/>
      <c r="DB43" s="677"/>
      <c r="DC43" s="678"/>
      <c r="DD43" s="670">
        <v>27564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10318596</v>
      </c>
      <c r="S44" s="679"/>
      <c r="T44" s="679"/>
      <c r="U44" s="679"/>
      <c r="V44" s="679"/>
      <c r="W44" s="679"/>
      <c r="X44" s="679"/>
      <c r="Y44" s="680"/>
      <c r="Z44" s="681">
        <v>100</v>
      </c>
      <c r="AA44" s="681"/>
      <c r="AB44" s="681"/>
      <c r="AC44" s="681"/>
      <c r="AD44" s="682">
        <v>6636890</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321391</v>
      </c>
      <c r="CS44" s="665"/>
      <c r="CT44" s="665"/>
      <c r="CU44" s="665"/>
      <c r="CV44" s="665"/>
      <c r="CW44" s="665"/>
      <c r="CX44" s="665"/>
      <c r="CY44" s="666"/>
      <c r="CZ44" s="667">
        <v>3.3</v>
      </c>
      <c r="DA44" s="668"/>
      <c r="DB44" s="668"/>
      <c r="DC44" s="669"/>
      <c r="DD44" s="670">
        <v>173713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70194</v>
      </c>
      <c r="CS45" s="675"/>
      <c r="CT45" s="675"/>
      <c r="CU45" s="675"/>
      <c r="CV45" s="675"/>
      <c r="CW45" s="675"/>
      <c r="CX45" s="675"/>
      <c r="CY45" s="676"/>
      <c r="CZ45" s="667">
        <v>0.7</v>
      </c>
      <c r="DA45" s="677"/>
      <c r="DB45" s="677"/>
      <c r="DC45" s="678"/>
      <c r="DD45" s="670">
        <v>9209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240440</v>
      </c>
      <c r="CS46" s="665"/>
      <c r="CT46" s="665"/>
      <c r="CU46" s="665"/>
      <c r="CV46" s="665"/>
      <c r="CW46" s="665"/>
      <c r="CX46" s="665"/>
      <c r="CY46" s="666"/>
      <c r="CZ46" s="667">
        <v>2.4</v>
      </c>
      <c r="DA46" s="668"/>
      <c r="DB46" s="668"/>
      <c r="DC46" s="669"/>
      <c r="DD46" s="670">
        <v>163247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11770</v>
      </c>
      <c r="CS47" s="675"/>
      <c r="CT47" s="675"/>
      <c r="CU47" s="675"/>
      <c r="CV47" s="675"/>
      <c r="CW47" s="675"/>
      <c r="CX47" s="675"/>
      <c r="CY47" s="676"/>
      <c r="CZ47" s="667">
        <v>0.1</v>
      </c>
      <c r="DA47" s="677"/>
      <c r="DB47" s="677"/>
      <c r="DC47" s="678"/>
      <c r="DD47" s="670" t="s">
        <v>182</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239</v>
      </c>
      <c r="CS48" s="665"/>
      <c r="CT48" s="665"/>
      <c r="CU48" s="665"/>
      <c r="CV48" s="665"/>
      <c r="CW48" s="665"/>
      <c r="CX48" s="665"/>
      <c r="CY48" s="666"/>
      <c r="CZ48" s="667" t="s">
        <v>136</v>
      </c>
      <c r="DA48" s="668"/>
      <c r="DB48" s="668"/>
      <c r="DC48" s="669"/>
      <c r="DD48" s="670" t="s">
        <v>239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9832560</v>
      </c>
      <c r="CS49" s="645"/>
      <c r="CT49" s="645"/>
      <c r="CU49" s="645"/>
      <c r="CV49" s="645"/>
      <c r="CW49" s="645"/>
      <c r="CX49" s="645"/>
      <c r="CY49" s="646"/>
      <c r="CZ49" s="647">
        <v>100</v>
      </c>
      <c r="DA49" s="648"/>
      <c r="DB49" s="648"/>
      <c r="DC49" s="649"/>
      <c r="DD49" s="650">
        <v>7211984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O9gEJNHwuWD+doe8MNC0rUTEZ1uuQnlr1W15keQkbWDptdzb8HPSar6uT2Rb+jH441asaw5WqZ5H58H7YU1IQ==" saltValue="LVulFfqc7AYs7iAV6P1S0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25"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73" t="s">
        <v>367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c r="BH2" s="1173"/>
      <c r="BI2" s="117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4" t="s">
        <v>368</v>
      </c>
      <c r="DK2" s="1175"/>
      <c r="DL2" s="1175"/>
      <c r="DM2" s="1175"/>
      <c r="DN2" s="1175"/>
      <c r="DO2" s="1176"/>
      <c r="DP2" s="231"/>
      <c r="DQ2" s="1174" t="s">
        <v>369</v>
      </c>
      <c r="DR2" s="1175"/>
      <c r="DS2" s="1175"/>
      <c r="DT2" s="1175"/>
      <c r="DU2" s="1175"/>
      <c r="DV2" s="1175"/>
      <c r="DW2" s="1175"/>
      <c r="DX2" s="1175"/>
      <c r="DY2" s="1175"/>
      <c r="DZ2" s="117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77"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67" t="s">
        <v>386</v>
      </c>
      <c r="DH5" s="1168"/>
      <c r="DI5" s="1168"/>
      <c r="DJ5" s="1168"/>
      <c r="DK5" s="1169"/>
      <c r="DL5" s="1167" t="s">
        <v>387</v>
      </c>
      <c r="DM5" s="1168"/>
      <c r="DN5" s="1168"/>
      <c r="DO5" s="1168"/>
      <c r="DP5" s="1169"/>
      <c r="DQ5" s="1065" t="s">
        <v>388</v>
      </c>
      <c r="DR5" s="1066"/>
      <c r="DS5" s="1066"/>
      <c r="DT5" s="1066"/>
      <c r="DU5" s="1067"/>
      <c r="DV5" s="1065" t="s">
        <v>379</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78"/>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70"/>
      <c r="DH6" s="1171"/>
      <c r="DI6" s="1171"/>
      <c r="DJ6" s="1171"/>
      <c r="DK6" s="1172"/>
      <c r="DL6" s="1170"/>
      <c r="DM6" s="1171"/>
      <c r="DN6" s="1171"/>
      <c r="DO6" s="1171"/>
      <c r="DP6" s="1172"/>
      <c r="DQ6" s="1068"/>
      <c r="DR6" s="1069"/>
      <c r="DS6" s="1069"/>
      <c r="DT6" s="1069"/>
      <c r="DU6" s="1070"/>
      <c r="DV6" s="1068"/>
      <c r="DW6" s="1069"/>
      <c r="DX6" s="1069"/>
      <c r="DY6" s="1069"/>
      <c r="DZ6" s="1080"/>
      <c r="EA6" s="237"/>
    </row>
    <row r="7" spans="1:131" s="238" customFormat="1" ht="26.25" customHeight="1" thickTop="1" x14ac:dyDescent="0.15">
      <c r="A7" s="239">
        <v>1</v>
      </c>
      <c r="B7" s="1111" t="s">
        <v>389</v>
      </c>
      <c r="C7" s="1112"/>
      <c r="D7" s="1112"/>
      <c r="E7" s="1112"/>
      <c r="F7" s="1112"/>
      <c r="G7" s="1112"/>
      <c r="H7" s="1112"/>
      <c r="I7" s="1112"/>
      <c r="J7" s="1112"/>
      <c r="K7" s="1112"/>
      <c r="L7" s="1112"/>
      <c r="M7" s="1112"/>
      <c r="N7" s="1112"/>
      <c r="O7" s="1112"/>
      <c r="P7" s="1113"/>
      <c r="Q7" s="1154">
        <v>10319</v>
      </c>
      <c r="R7" s="1155"/>
      <c r="S7" s="1155"/>
      <c r="T7" s="1155"/>
      <c r="U7" s="1155"/>
      <c r="V7" s="1155">
        <v>9833</v>
      </c>
      <c r="W7" s="1155"/>
      <c r="X7" s="1155"/>
      <c r="Y7" s="1155"/>
      <c r="Z7" s="1155"/>
      <c r="AA7" s="1155">
        <v>486</v>
      </c>
      <c r="AB7" s="1155"/>
      <c r="AC7" s="1155"/>
      <c r="AD7" s="1155"/>
      <c r="AE7" s="1156"/>
      <c r="AF7" s="1157">
        <v>445</v>
      </c>
      <c r="AG7" s="1158"/>
      <c r="AH7" s="1158"/>
      <c r="AI7" s="1158"/>
      <c r="AJ7" s="1159"/>
      <c r="AK7" s="1160">
        <v>22</v>
      </c>
      <c r="AL7" s="1161"/>
      <c r="AM7" s="1161"/>
      <c r="AN7" s="1161"/>
      <c r="AO7" s="1161"/>
      <c r="AP7" s="1161">
        <v>8673</v>
      </c>
      <c r="AQ7" s="1161"/>
      <c r="AR7" s="1161"/>
      <c r="AS7" s="1161"/>
      <c r="AT7" s="1161"/>
      <c r="AU7" s="1162"/>
      <c r="AV7" s="1162"/>
      <c r="AW7" s="1162"/>
      <c r="AX7" s="1162"/>
      <c r="AY7" s="1163"/>
      <c r="AZ7" s="235"/>
      <c r="BA7" s="235"/>
      <c r="BB7" s="235"/>
      <c r="BC7" s="235"/>
      <c r="BD7" s="235"/>
      <c r="BE7" s="236"/>
      <c r="BF7" s="236"/>
      <c r="BG7" s="236"/>
      <c r="BH7" s="236"/>
      <c r="BI7" s="236"/>
      <c r="BJ7" s="236"/>
      <c r="BK7" s="236"/>
      <c r="BL7" s="236"/>
      <c r="BM7" s="236"/>
      <c r="BN7" s="236"/>
      <c r="BO7" s="236"/>
      <c r="BP7" s="236"/>
      <c r="BQ7" s="239">
        <v>1</v>
      </c>
      <c r="BR7" s="240"/>
      <c r="BS7" s="1164" t="s">
        <v>608</v>
      </c>
      <c r="BT7" s="1165"/>
      <c r="BU7" s="1165"/>
      <c r="BV7" s="1165"/>
      <c r="BW7" s="1165"/>
      <c r="BX7" s="1165"/>
      <c r="BY7" s="1165"/>
      <c r="BZ7" s="1165"/>
      <c r="CA7" s="1165"/>
      <c r="CB7" s="1165"/>
      <c r="CC7" s="1165"/>
      <c r="CD7" s="1165"/>
      <c r="CE7" s="1165"/>
      <c r="CF7" s="1165"/>
      <c r="CG7" s="1166"/>
      <c r="CH7" s="1151">
        <v>1</v>
      </c>
      <c r="CI7" s="1152"/>
      <c r="CJ7" s="1152"/>
      <c r="CK7" s="1152"/>
      <c r="CL7" s="1153"/>
      <c r="CM7" s="1151">
        <v>23</v>
      </c>
      <c r="CN7" s="1152"/>
      <c r="CO7" s="1152"/>
      <c r="CP7" s="1152"/>
      <c r="CQ7" s="1153"/>
      <c r="CR7" s="1151">
        <v>2</v>
      </c>
      <c r="CS7" s="1152"/>
      <c r="CT7" s="1152"/>
      <c r="CU7" s="1152"/>
      <c r="CV7" s="1153"/>
      <c r="CW7" s="1151" t="s">
        <v>521</v>
      </c>
      <c r="CX7" s="1152"/>
      <c r="CY7" s="1152"/>
      <c r="CZ7" s="1152"/>
      <c r="DA7" s="1153"/>
      <c r="DB7" s="1151" t="s">
        <v>521</v>
      </c>
      <c r="DC7" s="1152"/>
      <c r="DD7" s="1152"/>
      <c r="DE7" s="1152"/>
      <c r="DF7" s="1153"/>
      <c r="DG7" s="1151" t="s">
        <v>521</v>
      </c>
      <c r="DH7" s="1152"/>
      <c r="DI7" s="1152"/>
      <c r="DJ7" s="1152"/>
      <c r="DK7" s="1153"/>
      <c r="DL7" s="1151" t="s">
        <v>521</v>
      </c>
      <c r="DM7" s="1152"/>
      <c r="DN7" s="1152"/>
      <c r="DO7" s="1152"/>
      <c r="DP7" s="1153"/>
      <c r="DQ7" s="1151" t="s">
        <v>521</v>
      </c>
      <c r="DR7" s="1152"/>
      <c r="DS7" s="1152"/>
      <c r="DT7" s="1152"/>
      <c r="DU7" s="1153"/>
      <c r="DV7" s="1179"/>
      <c r="DW7" s="1180"/>
      <c r="DX7" s="1180"/>
      <c r="DY7" s="1180"/>
      <c r="DZ7" s="1181"/>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609</v>
      </c>
      <c r="BT8" s="1057"/>
      <c r="BU8" s="1057"/>
      <c r="BV8" s="1057"/>
      <c r="BW8" s="1057"/>
      <c r="BX8" s="1057"/>
      <c r="BY8" s="1057"/>
      <c r="BZ8" s="1057"/>
      <c r="CA8" s="1057"/>
      <c r="CB8" s="1057"/>
      <c r="CC8" s="1057"/>
      <c r="CD8" s="1057"/>
      <c r="CE8" s="1057"/>
      <c r="CF8" s="1057"/>
      <c r="CG8" s="1078"/>
      <c r="CH8" s="1053">
        <v>29</v>
      </c>
      <c r="CI8" s="1054"/>
      <c r="CJ8" s="1054"/>
      <c r="CK8" s="1054"/>
      <c r="CL8" s="1055"/>
      <c r="CM8" s="1053">
        <v>20</v>
      </c>
      <c r="CN8" s="1054"/>
      <c r="CO8" s="1054"/>
      <c r="CP8" s="1054"/>
      <c r="CQ8" s="1055"/>
      <c r="CR8" s="1053">
        <v>1</v>
      </c>
      <c r="CS8" s="1054"/>
      <c r="CT8" s="1054"/>
      <c r="CU8" s="1054"/>
      <c r="CV8" s="1055"/>
      <c r="CW8" s="1053" t="s">
        <v>521</v>
      </c>
      <c r="CX8" s="1054"/>
      <c r="CY8" s="1054"/>
      <c r="CZ8" s="1054"/>
      <c r="DA8" s="1055"/>
      <c r="DB8" s="1053" t="s">
        <v>521</v>
      </c>
      <c r="DC8" s="1054"/>
      <c r="DD8" s="1054"/>
      <c r="DE8" s="1054"/>
      <c r="DF8" s="1055"/>
      <c r="DG8" s="1053" t="s">
        <v>521</v>
      </c>
      <c r="DH8" s="1054"/>
      <c r="DI8" s="1054"/>
      <c r="DJ8" s="1054"/>
      <c r="DK8" s="1055"/>
      <c r="DL8" s="1053" t="s">
        <v>521</v>
      </c>
      <c r="DM8" s="1054"/>
      <c r="DN8" s="1054"/>
      <c r="DO8" s="1054"/>
      <c r="DP8" s="1055"/>
      <c r="DQ8" s="1053" t="s">
        <v>521</v>
      </c>
      <c r="DR8" s="1054"/>
      <c r="DS8" s="1054"/>
      <c r="DT8" s="1054"/>
      <c r="DU8" s="1055"/>
      <c r="DV8" s="1148"/>
      <c r="DW8" s="1149"/>
      <c r="DX8" s="1149"/>
      <c r="DY8" s="1149"/>
      <c r="DZ8" s="1150"/>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391</v>
      </c>
      <c r="B23" s="1001" t="s">
        <v>392</v>
      </c>
      <c r="C23" s="1002"/>
      <c r="D23" s="1002"/>
      <c r="E23" s="1002"/>
      <c r="F23" s="1002"/>
      <c r="G23" s="1002"/>
      <c r="H23" s="1002"/>
      <c r="I23" s="1002"/>
      <c r="J23" s="1002"/>
      <c r="K23" s="1002"/>
      <c r="L23" s="1002"/>
      <c r="M23" s="1002"/>
      <c r="N23" s="1002"/>
      <c r="O23" s="1002"/>
      <c r="P23" s="1012"/>
      <c r="Q23" s="1131">
        <v>10319</v>
      </c>
      <c r="R23" s="1125"/>
      <c r="S23" s="1125"/>
      <c r="T23" s="1125"/>
      <c r="U23" s="1125"/>
      <c r="V23" s="1125">
        <v>9833</v>
      </c>
      <c r="W23" s="1125"/>
      <c r="X23" s="1125"/>
      <c r="Y23" s="1125"/>
      <c r="Z23" s="1125"/>
      <c r="AA23" s="1125">
        <v>486</v>
      </c>
      <c r="AB23" s="1125"/>
      <c r="AC23" s="1125"/>
      <c r="AD23" s="1125"/>
      <c r="AE23" s="1132"/>
      <c r="AF23" s="1133">
        <v>445</v>
      </c>
      <c r="AG23" s="1125"/>
      <c r="AH23" s="1125"/>
      <c r="AI23" s="1125"/>
      <c r="AJ23" s="1134"/>
      <c r="AK23" s="1135"/>
      <c r="AL23" s="1136"/>
      <c r="AM23" s="1136"/>
      <c r="AN23" s="1136"/>
      <c r="AO23" s="1136"/>
      <c r="AP23" s="1125">
        <v>8673</v>
      </c>
      <c r="AQ23" s="1125"/>
      <c r="AR23" s="1125"/>
      <c r="AS23" s="1125"/>
      <c r="AT23" s="1125"/>
      <c r="AU23" s="1126"/>
      <c r="AV23" s="1126"/>
      <c r="AW23" s="1126"/>
      <c r="AX23" s="1126"/>
      <c r="AY23" s="1127"/>
      <c r="AZ23" s="1128" t="s">
        <v>182</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403</v>
      </c>
      <c r="C28" s="1112"/>
      <c r="D28" s="1112"/>
      <c r="E28" s="1112"/>
      <c r="F28" s="1112"/>
      <c r="G28" s="1112"/>
      <c r="H28" s="1112"/>
      <c r="I28" s="1112"/>
      <c r="J28" s="1112"/>
      <c r="K28" s="1112"/>
      <c r="L28" s="1112"/>
      <c r="M28" s="1112"/>
      <c r="N28" s="1112"/>
      <c r="O28" s="1112"/>
      <c r="P28" s="1113"/>
      <c r="Q28" s="1114">
        <v>3534</v>
      </c>
      <c r="R28" s="1115"/>
      <c r="S28" s="1115"/>
      <c r="T28" s="1115"/>
      <c r="U28" s="1115"/>
      <c r="V28" s="1115">
        <v>3490</v>
      </c>
      <c r="W28" s="1115"/>
      <c r="X28" s="1115"/>
      <c r="Y28" s="1115"/>
      <c r="Z28" s="1115"/>
      <c r="AA28" s="1115">
        <v>44</v>
      </c>
      <c r="AB28" s="1115"/>
      <c r="AC28" s="1115"/>
      <c r="AD28" s="1115"/>
      <c r="AE28" s="1116"/>
      <c r="AF28" s="1117">
        <v>44</v>
      </c>
      <c r="AG28" s="1115"/>
      <c r="AH28" s="1115"/>
      <c r="AI28" s="1115"/>
      <c r="AJ28" s="1118"/>
      <c r="AK28" s="1106">
        <v>257</v>
      </c>
      <c r="AL28" s="1107"/>
      <c r="AM28" s="1107"/>
      <c r="AN28" s="1107"/>
      <c r="AO28" s="1107"/>
      <c r="AP28" s="1107" t="s">
        <v>596</v>
      </c>
      <c r="AQ28" s="1107"/>
      <c r="AR28" s="1107"/>
      <c r="AS28" s="1107"/>
      <c r="AT28" s="1107"/>
      <c r="AU28" s="1107" t="s">
        <v>596</v>
      </c>
      <c r="AV28" s="1107"/>
      <c r="AW28" s="1107"/>
      <c r="AX28" s="1107"/>
      <c r="AY28" s="1107"/>
      <c r="AZ28" s="1108" t="s">
        <v>596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404</v>
      </c>
      <c r="C29" s="1095"/>
      <c r="D29" s="1095"/>
      <c r="E29" s="1095"/>
      <c r="F29" s="1095"/>
      <c r="G29" s="1095"/>
      <c r="H29" s="1095"/>
      <c r="I29" s="1095"/>
      <c r="J29" s="1095"/>
      <c r="K29" s="1095"/>
      <c r="L29" s="1095"/>
      <c r="M29" s="1095"/>
      <c r="N29" s="1095"/>
      <c r="O29" s="1095"/>
      <c r="P29" s="1096"/>
      <c r="Q29" s="1102">
        <v>2978</v>
      </c>
      <c r="R29" s="1103"/>
      <c r="S29" s="1103"/>
      <c r="T29" s="1103"/>
      <c r="U29" s="1103"/>
      <c r="V29" s="1103">
        <v>2904</v>
      </c>
      <c r="W29" s="1103"/>
      <c r="X29" s="1103"/>
      <c r="Y29" s="1103"/>
      <c r="Z29" s="1103"/>
      <c r="AA29" s="1103">
        <v>74</v>
      </c>
      <c r="AB29" s="1103"/>
      <c r="AC29" s="1103"/>
      <c r="AD29" s="1103"/>
      <c r="AE29" s="1104"/>
      <c r="AF29" s="1099">
        <v>74</v>
      </c>
      <c r="AG29" s="1100"/>
      <c r="AH29" s="1100"/>
      <c r="AI29" s="1100"/>
      <c r="AJ29" s="1101"/>
      <c r="AK29" s="1044">
        <v>461</v>
      </c>
      <c r="AL29" s="1035"/>
      <c r="AM29" s="1035"/>
      <c r="AN29" s="1035"/>
      <c r="AO29" s="1035"/>
      <c r="AP29" s="1035" t="s">
        <v>596</v>
      </c>
      <c r="AQ29" s="1035"/>
      <c r="AR29" s="1035"/>
      <c r="AS29" s="1035"/>
      <c r="AT29" s="1035"/>
      <c r="AU29" s="1035" t="s">
        <v>596</v>
      </c>
      <c r="AV29" s="1035"/>
      <c r="AW29" s="1035"/>
      <c r="AX29" s="1035"/>
      <c r="AY29" s="1035"/>
      <c r="AZ29" s="1105" t="s">
        <v>596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405</v>
      </c>
      <c r="C30" s="1095"/>
      <c r="D30" s="1095"/>
      <c r="E30" s="1095"/>
      <c r="F30" s="1095"/>
      <c r="G30" s="1095"/>
      <c r="H30" s="1095"/>
      <c r="I30" s="1095"/>
      <c r="J30" s="1095"/>
      <c r="K30" s="1095"/>
      <c r="L30" s="1095"/>
      <c r="M30" s="1095"/>
      <c r="N30" s="1095"/>
      <c r="O30" s="1095"/>
      <c r="P30" s="1096"/>
      <c r="Q30" s="1102">
        <v>408</v>
      </c>
      <c r="R30" s="1103"/>
      <c r="S30" s="1103"/>
      <c r="T30" s="1103"/>
      <c r="U30" s="1103"/>
      <c r="V30" s="1103">
        <v>395</v>
      </c>
      <c r="W30" s="1103"/>
      <c r="X30" s="1103"/>
      <c r="Y30" s="1103"/>
      <c r="Z30" s="1103"/>
      <c r="AA30" s="1103">
        <v>13</v>
      </c>
      <c r="AB30" s="1103"/>
      <c r="AC30" s="1103"/>
      <c r="AD30" s="1103"/>
      <c r="AE30" s="1104"/>
      <c r="AF30" s="1099">
        <v>13</v>
      </c>
      <c r="AG30" s="1100"/>
      <c r="AH30" s="1100"/>
      <c r="AI30" s="1100"/>
      <c r="AJ30" s="1101"/>
      <c r="AK30" s="1044">
        <v>83</v>
      </c>
      <c r="AL30" s="1035"/>
      <c r="AM30" s="1035"/>
      <c r="AN30" s="1035"/>
      <c r="AO30" s="1035"/>
      <c r="AP30" s="1035" t="s">
        <v>596</v>
      </c>
      <c r="AQ30" s="1035"/>
      <c r="AR30" s="1035"/>
      <c r="AS30" s="1035"/>
      <c r="AT30" s="1035"/>
      <c r="AU30" s="1035" t="s">
        <v>596</v>
      </c>
      <c r="AV30" s="1035"/>
      <c r="AW30" s="1035"/>
      <c r="AX30" s="1035"/>
      <c r="AY30" s="1035"/>
      <c r="AZ30" s="1105" t="s">
        <v>596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406</v>
      </c>
      <c r="C31" s="1095"/>
      <c r="D31" s="1095"/>
      <c r="E31" s="1095"/>
      <c r="F31" s="1095"/>
      <c r="G31" s="1095"/>
      <c r="H31" s="1095"/>
      <c r="I31" s="1095"/>
      <c r="J31" s="1095"/>
      <c r="K31" s="1095"/>
      <c r="L31" s="1095"/>
      <c r="M31" s="1095"/>
      <c r="N31" s="1095"/>
      <c r="O31" s="1095"/>
      <c r="P31" s="1096"/>
      <c r="Q31" s="1102">
        <v>574</v>
      </c>
      <c r="R31" s="1103"/>
      <c r="S31" s="1103"/>
      <c r="T31" s="1103"/>
      <c r="U31" s="1103"/>
      <c r="V31" s="1103">
        <v>527</v>
      </c>
      <c r="W31" s="1103"/>
      <c r="X31" s="1103"/>
      <c r="Y31" s="1103"/>
      <c r="Z31" s="1103"/>
      <c r="AA31" s="1103">
        <v>48</v>
      </c>
      <c r="AB31" s="1103"/>
      <c r="AC31" s="1103"/>
      <c r="AD31" s="1103"/>
      <c r="AE31" s="1104"/>
      <c r="AF31" s="1099">
        <v>1230</v>
      </c>
      <c r="AG31" s="1100"/>
      <c r="AH31" s="1100"/>
      <c r="AI31" s="1100"/>
      <c r="AJ31" s="1101"/>
      <c r="AK31" s="1044">
        <v>5</v>
      </c>
      <c r="AL31" s="1035"/>
      <c r="AM31" s="1035"/>
      <c r="AN31" s="1035"/>
      <c r="AO31" s="1035"/>
      <c r="AP31" s="1035">
        <v>324</v>
      </c>
      <c r="AQ31" s="1035"/>
      <c r="AR31" s="1035"/>
      <c r="AS31" s="1035"/>
      <c r="AT31" s="1035"/>
      <c r="AU31" s="1035">
        <v>4</v>
      </c>
      <c r="AV31" s="1035"/>
      <c r="AW31" s="1035"/>
      <c r="AX31" s="1035"/>
      <c r="AY31" s="1035"/>
      <c r="AZ31" s="1105" t="s">
        <v>596</v>
      </c>
      <c r="BA31" s="1105"/>
      <c r="BB31" s="1105"/>
      <c r="BC31" s="1105"/>
      <c r="BD31" s="1105"/>
      <c r="BE31" s="1036" t="s">
        <v>407</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408</v>
      </c>
      <c r="C32" s="1095"/>
      <c r="D32" s="1095"/>
      <c r="E32" s="1095"/>
      <c r="F32" s="1095"/>
      <c r="G32" s="1095"/>
      <c r="H32" s="1095"/>
      <c r="I32" s="1095"/>
      <c r="J32" s="1095"/>
      <c r="K32" s="1095"/>
      <c r="L32" s="1095"/>
      <c r="M32" s="1095"/>
      <c r="N32" s="1095"/>
      <c r="O32" s="1095"/>
      <c r="P32" s="1096"/>
      <c r="Q32" s="1102">
        <v>684</v>
      </c>
      <c r="R32" s="1103"/>
      <c r="S32" s="1103"/>
      <c r="T32" s="1103"/>
      <c r="U32" s="1103"/>
      <c r="V32" s="1103">
        <v>654</v>
      </c>
      <c r="W32" s="1103"/>
      <c r="X32" s="1103"/>
      <c r="Y32" s="1103"/>
      <c r="Z32" s="1103"/>
      <c r="AA32" s="1103">
        <v>30</v>
      </c>
      <c r="AB32" s="1103"/>
      <c r="AC32" s="1103"/>
      <c r="AD32" s="1103"/>
      <c r="AE32" s="1104"/>
      <c r="AF32" s="1099">
        <v>118</v>
      </c>
      <c r="AG32" s="1100"/>
      <c r="AH32" s="1100"/>
      <c r="AI32" s="1100"/>
      <c r="AJ32" s="1101"/>
      <c r="AK32" s="1044">
        <v>274</v>
      </c>
      <c r="AL32" s="1035"/>
      <c r="AM32" s="1035"/>
      <c r="AN32" s="1035"/>
      <c r="AO32" s="1035"/>
      <c r="AP32" s="1035">
        <v>4770</v>
      </c>
      <c r="AQ32" s="1035"/>
      <c r="AR32" s="1035"/>
      <c r="AS32" s="1035"/>
      <c r="AT32" s="1035"/>
      <c r="AU32" s="1035">
        <v>3706</v>
      </c>
      <c r="AV32" s="1035"/>
      <c r="AW32" s="1035"/>
      <c r="AX32" s="1035"/>
      <c r="AY32" s="1035"/>
      <c r="AZ32" s="1105" t="s">
        <v>596</v>
      </c>
      <c r="BA32" s="1105"/>
      <c r="BB32" s="1105"/>
      <c r="BC32" s="1105"/>
      <c r="BD32" s="1105"/>
      <c r="BE32" s="1036" t="s">
        <v>407</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391</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1479</v>
      </c>
      <c r="AG63" s="1023"/>
      <c r="AH63" s="1023"/>
      <c r="AI63" s="1023"/>
      <c r="AJ63" s="1086"/>
      <c r="AK63" s="1087"/>
      <c r="AL63" s="1027"/>
      <c r="AM63" s="1027"/>
      <c r="AN63" s="1027"/>
      <c r="AO63" s="1027"/>
      <c r="AP63" s="1023">
        <f>SUM(AP28:AT32)</f>
        <v>5094</v>
      </c>
      <c r="AQ63" s="1023"/>
      <c r="AR63" s="1023"/>
      <c r="AS63" s="1023"/>
      <c r="AT63" s="1023"/>
      <c r="AU63" s="1023">
        <f>SUM(AU28:AY32)</f>
        <v>3710</v>
      </c>
      <c r="AV63" s="1023"/>
      <c r="AW63" s="1023"/>
      <c r="AX63" s="1023"/>
      <c r="AY63" s="1023"/>
      <c r="AZ63" s="1081"/>
      <c r="BA63" s="1081"/>
      <c r="BB63" s="1081"/>
      <c r="BC63" s="1081"/>
      <c r="BD63" s="1081"/>
      <c r="BE63" s="1024"/>
      <c r="BF63" s="1024"/>
      <c r="BG63" s="1024"/>
      <c r="BH63" s="1024"/>
      <c r="BI63" s="1025"/>
      <c r="BJ63" s="1082" t="s">
        <v>411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415</v>
      </c>
      <c r="W66" s="1066"/>
      <c r="X66" s="1066"/>
      <c r="Y66" s="1066"/>
      <c r="Z66" s="1067"/>
      <c r="AA66" s="1065" t="s">
        <v>416</v>
      </c>
      <c r="AB66" s="1066"/>
      <c r="AC66" s="1066"/>
      <c r="AD66" s="1066"/>
      <c r="AE66" s="1067"/>
      <c r="AF66" s="1071" t="s">
        <v>417</v>
      </c>
      <c r="AG66" s="1072"/>
      <c r="AH66" s="1072"/>
      <c r="AI66" s="1072"/>
      <c r="AJ66" s="1073"/>
      <c r="AK66" s="1065" t="s">
        <v>418</v>
      </c>
      <c r="AL66" s="1060"/>
      <c r="AM66" s="1060"/>
      <c r="AN66" s="1060"/>
      <c r="AO66" s="1061"/>
      <c r="AP66" s="1065" t="s">
        <v>419</v>
      </c>
      <c r="AQ66" s="1066"/>
      <c r="AR66" s="1066"/>
      <c r="AS66" s="1066"/>
      <c r="AT66" s="1067"/>
      <c r="AU66" s="1065" t="s">
        <v>420</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597</v>
      </c>
      <c r="C68" s="1050"/>
      <c r="D68" s="1050"/>
      <c r="E68" s="1050"/>
      <c r="F68" s="1050"/>
      <c r="G68" s="1050"/>
      <c r="H68" s="1050"/>
      <c r="I68" s="1050"/>
      <c r="J68" s="1050"/>
      <c r="K68" s="1050"/>
      <c r="L68" s="1050"/>
      <c r="M68" s="1050"/>
      <c r="N68" s="1050"/>
      <c r="O68" s="1050"/>
      <c r="P68" s="1051"/>
      <c r="Q68" s="1052">
        <v>1730</v>
      </c>
      <c r="R68" s="1046"/>
      <c r="S68" s="1046"/>
      <c r="T68" s="1046"/>
      <c r="U68" s="1046"/>
      <c r="V68" s="1046">
        <v>1694</v>
      </c>
      <c r="W68" s="1046"/>
      <c r="X68" s="1046"/>
      <c r="Y68" s="1046"/>
      <c r="Z68" s="1046"/>
      <c r="AA68" s="1046">
        <v>36</v>
      </c>
      <c r="AB68" s="1046"/>
      <c r="AC68" s="1046"/>
      <c r="AD68" s="1046"/>
      <c r="AE68" s="1046"/>
      <c r="AF68" s="1046">
        <v>36</v>
      </c>
      <c r="AG68" s="1046"/>
      <c r="AH68" s="1046"/>
      <c r="AI68" s="1046"/>
      <c r="AJ68" s="1046"/>
      <c r="AK68" s="1046" t="s">
        <v>521</v>
      </c>
      <c r="AL68" s="1046"/>
      <c r="AM68" s="1046"/>
      <c r="AN68" s="1046"/>
      <c r="AO68" s="1046"/>
      <c r="AP68" s="1046" t="s">
        <v>521</v>
      </c>
      <c r="AQ68" s="1046"/>
      <c r="AR68" s="1046"/>
      <c r="AS68" s="1046"/>
      <c r="AT68" s="1046"/>
      <c r="AU68" s="1046" t="s">
        <v>521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598</v>
      </c>
      <c r="C69" s="1039"/>
      <c r="D69" s="1039"/>
      <c r="E69" s="1039"/>
      <c r="F69" s="1039"/>
      <c r="G69" s="1039"/>
      <c r="H69" s="1039"/>
      <c r="I69" s="1039"/>
      <c r="J69" s="1039"/>
      <c r="K69" s="1039"/>
      <c r="L69" s="1039"/>
      <c r="M69" s="1039"/>
      <c r="N69" s="1039"/>
      <c r="O69" s="1039"/>
      <c r="P69" s="1040"/>
      <c r="Q69" s="1041">
        <v>824275</v>
      </c>
      <c r="R69" s="1035"/>
      <c r="S69" s="1035"/>
      <c r="T69" s="1035"/>
      <c r="U69" s="1035"/>
      <c r="V69" s="1035">
        <v>793576</v>
      </c>
      <c r="W69" s="1035"/>
      <c r="X69" s="1035"/>
      <c r="Y69" s="1035"/>
      <c r="Z69" s="1035"/>
      <c r="AA69" s="1035">
        <v>30699</v>
      </c>
      <c r="AB69" s="1035"/>
      <c r="AC69" s="1035"/>
      <c r="AD69" s="1035"/>
      <c r="AE69" s="1035"/>
      <c r="AF69" s="1035">
        <v>30699</v>
      </c>
      <c r="AG69" s="1035"/>
      <c r="AH69" s="1035"/>
      <c r="AI69" s="1035"/>
      <c r="AJ69" s="1035"/>
      <c r="AK69" s="1035">
        <v>9728</v>
      </c>
      <c r="AL69" s="1035"/>
      <c r="AM69" s="1035"/>
      <c r="AN69" s="1035"/>
      <c r="AO69" s="1035"/>
      <c r="AP69" s="1035" t="s">
        <v>521</v>
      </c>
      <c r="AQ69" s="1035"/>
      <c r="AR69" s="1035"/>
      <c r="AS69" s="1035"/>
      <c r="AT69" s="1035"/>
      <c r="AU69" s="1035" t="s">
        <v>521</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599</v>
      </c>
      <c r="C70" s="1039"/>
      <c r="D70" s="1039"/>
      <c r="E70" s="1039"/>
      <c r="F70" s="1039"/>
      <c r="G70" s="1039"/>
      <c r="H70" s="1039"/>
      <c r="I70" s="1039"/>
      <c r="J70" s="1039"/>
      <c r="K70" s="1039"/>
      <c r="L70" s="1039"/>
      <c r="M70" s="1039"/>
      <c r="N70" s="1039"/>
      <c r="O70" s="1039"/>
      <c r="P70" s="1040"/>
      <c r="Q70" s="1041">
        <v>23193</v>
      </c>
      <c r="R70" s="1035"/>
      <c r="S70" s="1035"/>
      <c r="T70" s="1035"/>
      <c r="U70" s="1035"/>
      <c r="V70" s="1035">
        <v>22714</v>
      </c>
      <c r="W70" s="1035"/>
      <c r="X70" s="1035"/>
      <c r="Y70" s="1035"/>
      <c r="Z70" s="1035"/>
      <c r="AA70" s="1035">
        <v>480</v>
      </c>
      <c r="AB70" s="1035"/>
      <c r="AC70" s="1035"/>
      <c r="AD70" s="1035"/>
      <c r="AE70" s="1035"/>
      <c r="AF70" s="1035">
        <v>480</v>
      </c>
      <c r="AG70" s="1035"/>
      <c r="AH70" s="1035"/>
      <c r="AI70" s="1035"/>
      <c r="AJ70" s="1035"/>
      <c r="AK70" s="1035">
        <v>23</v>
      </c>
      <c r="AL70" s="1035"/>
      <c r="AM70" s="1035"/>
      <c r="AN70" s="1035"/>
      <c r="AO70" s="1035"/>
      <c r="AP70" s="1035" t="s">
        <v>521</v>
      </c>
      <c r="AQ70" s="1035"/>
      <c r="AR70" s="1035"/>
      <c r="AS70" s="1035"/>
      <c r="AT70" s="1035"/>
      <c r="AU70" s="1035" t="s">
        <v>521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600</v>
      </c>
      <c r="C71" s="1039"/>
      <c r="D71" s="1039"/>
      <c r="E71" s="1039"/>
      <c r="F71" s="1039"/>
      <c r="G71" s="1039"/>
      <c r="H71" s="1039"/>
      <c r="I71" s="1039"/>
      <c r="J71" s="1039"/>
      <c r="K71" s="1039"/>
      <c r="L71" s="1039"/>
      <c r="M71" s="1039"/>
      <c r="N71" s="1039"/>
      <c r="O71" s="1039"/>
      <c r="P71" s="1040"/>
      <c r="Q71" s="1041">
        <v>238</v>
      </c>
      <c r="R71" s="1035"/>
      <c r="S71" s="1035"/>
      <c r="T71" s="1035"/>
      <c r="U71" s="1035"/>
      <c r="V71" s="1035">
        <v>112</v>
      </c>
      <c r="W71" s="1035"/>
      <c r="X71" s="1035"/>
      <c r="Y71" s="1035"/>
      <c r="Z71" s="1035"/>
      <c r="AA71" s="1035">
        <v>125</v>
      </c>
      <c r="AB71" s="1035"/>
      <c r="AC71" s="1035"/>
      <c r="AD71" s="1035"/>
      <c r="AE71" s="1035"/>
      <c r="AF71" s="1035">
        <v>125</v>
      </c>
      <c r="AG71" s="1035"/>
      <c r="AH71" s="1035"/>
      <c r="AI71" s="1035"/>
      <c r="AJ71" s="1035"/>
      <c r="AK71" s="1035" t="s">
        <v>521</v>
      </c>
      <c r="AL71" s="1035"/>
      <c r="AM71" s="1035"/>
      <c r="AN71" s="1035"/>
      <c r="AO71" s="1035"/>
      <c r="AP71" s="1035" t="s">
        <v>521</v>
      </c>
      <c r="AQ71" s="1035"/>
      <c r="AR71" s="1035"/>
      <c r="AS71" s="1035"/>
      <c r="AT71" s="1035"/>
      <c r="AU71" s="1035" t="s">
        <v>521</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601</v>
      </c>
      <c r="C72" s="1039"/>
      <c r="D72" s="1039"/>
      <c r="E72" s="1039"/>
      <c r="F72" s="1039"/>
      <c r="G72" s="1039"/>
      <c r="H72" s="1039"/>
      <c r="I72" s="1039"/>
      <c r="J72" s="1039"/>
      <c r="K72" s="1039"/>
      <c r="L72" s="1039"/>
      <c r="M72" s="1039"/>
      <c r="N72" s="1039"/>
      <c r="O72" s="1039"/>
      <c r="P72" s="1040"/>
      <c r="Q72" s="1041">
        <v>332</v>
      </c>
      <c r="R72" s="1035"/>
      <c r="S72" s="1035"/>
      <c r="T72" s="1035"/>
      <c r="U72" s="1035"/>
      <c r="V72" s="1035">
        <v>324</v>
      </c>
      <c r="W72" s="1035"/>
      <c r="X72" s="1035"/>
      <c r="Y72" s="1035"/>
      <c r="Z72" s="1035"/>
      <c r="AA72" s="1035">
        <v>8</v>
      </c>
      <c r="AB72" s="1035"/>
      <c r="AC72" s="1035"/>
      <c r="AD72" s="1035"/>
      <c r="AE72" s="1035"/>
      <c r="AF72" s="1035">
        <v>8</v>
      </c>
      <c r="AG72" s="1035"/>
      <c r="AH72" s="1035"/>
      <c r="AI72" s="1035"/>
      <c r="AJ72" s="1035"/>
      <c r="AK72" s="1035">
        <v>5</v>
      </c>
      <c r="AL72" s="1035"/>
      <c r="AM72" s="1035"/>
      <c r="AN72" s="1035"/>
      <c r="AO72" s="1035"/>
      <c r="AP72" s="1035" t="s">
        <v>521</v>
      </c>
      <c r="AQ72" s="1035"/>
      <c r="AR72" s="1035"/>
      <c r="AS72" s="1035"/>
      <c r="AT72" s="1035"/>
      <c r="AU72" s="1035" t="s">
        <v>521</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602</v>
      </c>
      <c r="C73" s="1039"/>
      <c r="D73" s="1039"/>
      <c r="E73" s="1039"/>
      <c r="F73" s="1039"/>
      <c r="G73" s="1039"/>
      <c r="H73" s="1039"/>
      <c r="I73" s="1039"/>
      <c r="J73" s="1039"/>
      <c r="K73" s="1039"/>
      <c r="L73" s="1039"/>
      <c r="M73" s="1039"/>
      <c r="N73" s="1039"/>
      <c r="O73" s="1039"/>
      <c r="P73" s="1040"/>
      <c r="Q73" s="1041">
        <v>75</v>
      </c>
      <c r="R73" s="1035"/>
      <c r="S73" s="1035"/>
      <c r="T73" s="1035"/>
      <c r="U73" s="1035"/>
      <c r="V73" s="1035">
        <v>61</v>
      </c>
      <c r="W73" s="1035"/>
      <c r="X73" s="1035"/>
      <c r="Y73" s="1035"/>
      <c r="Z73" s="1035"/>
      <c r="AA73" s="1035">
        <v>14</v>
      </c>
      <c r="AB73" s="1035"/>
      <c r="AC73" s="1035"/>
      <c r="AD73" s="1035"/>
      <c r="AE73" s="1035"/>
      <c r="AF73" s="1035">
        <v>14</v>
      </c>
      <c r="AG73" s="1035"/>
      <c r="AH73" s="1035"/>
      <c r="AI73" s="1035"/>
      <c r="AJ73" s="1035"/>
      <c r="AK73" s="1035" t="s">
        <v>521</v>
      </c>
      <c r="AL73" s="1035"/>
      <c r="AM73" s="1035"/>
      <c r="AN73" s="1035"/>
      <c r="AO73" s="1035"/>
      <c r="AP73" s="1035" t="s">
        <v>521</v>
      </c>
      <c r="AQ73" s="1035"/>
      <c r="AR73" s="1035"/>
      <c r="AS73" s="1035"/>
      <c r="AT73" s="1035"/>
      <c r="AU73" s="1035" t="s">
        <v>521</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603</v>
      </c>
      <c r="C74" s="1039"/>
      <c r="D74" s="1039"/>
      <c r="E74" s="1039"/>
      <c r="F74" s="1039"/>
      <c r="G74" s="1039"/>
      <c r="H74" s="1039"/>
      <c r="I74" s="1039"/>
      <c r="J74" s="1039"/>
      <c r="K74" s="1039"/>
      <c r="L74" s="1039"/>
      <c r="M74" s="1039"/>
      <c r="N74" s="1039"/>
      <c r="O74" s="1039"/>
      <c r="P74" s="1040"/>
      <c r="Q74" s="1041">
        <v>3232</v>
      </c>
      <c r="R74" s="1035"/>
      <c r="S74" s="1035"/>
      <c r="T74" s="1035"/>
      <c r="U74" s="1035"/>
      <c r="V74" s="1035">
        <v>3033</v>
      </c>
      <c r="W74" s="1035"/>
      <c r="X74" s="1035"/>
      <c r="Y74" s="1035"/>
      <c r="Z74" s="1035"/>
      <c r="AA74" s="1035">
        <v>199</v>
      </c>
      <c r="AB74" s="1035"/>
      <c r="AC74" s="1035"/>
      <c r="AD74" s="1035"/>
      <c r="AE74" s="1035"/>
      <c r="AF74" s="1035">
        <v>199</v>
      </c>
      <c r="AG74" s="1035"/>
      <c r="AH74" s="1035"/>
      <c r="AI74" s="1035"/>
      <c r="AJ74" s="1035"/>
      <c r="AK74" s="1035" t="s">
        <v>521</v>
      </c>
      <c r="AL74" s="1035"/>
      <c r="AM74" s="1035"/>
      <c r="AN74" s="1035"/>
      <c r="AO74" s="1035"/>
      <c r="AP74" s="1035">
        <v>913</v>
      </c>
      <c r="AQ74" s="1035"/>
      <c r="AR74" s="1035"/>
      <c r="AS74" s="1035"/>
      <c r="AT74" s="1035"/>
      <c r="AU74" s="1035">
        <v>164</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604</v>
      </c>
      <c r="C75" s="1039"/>
      <c r="D75" s="1039"/>
      <c r="E75" s="1039"/>
      <c r="F75" s="1039"/>
      <c r="G75" s="1039"/>
      <c r="H75" s="1039"/>
      <c r="I75" s="1039"/>
      <c r="J75" s="1039"/>
      <c r="K75" s="1039"/>
      <c r="L75" s="1039"/>
      <c r="M75" s="1039"/>
      <c r="N75" s="1039"/>
      <c r="O75" s="1039"/>
      <c r="P75" s="1040"/>
      <c r="Q75" s="1042">
        <v>463</v>
      </c>
      <c r="R75" s="1043"/>
      <c r="S75" s="1043"/>
      <c r="T75" s="1043"/>
      <c r="U75" s="1044"/>
      <c r="V75" s="1045">
        <v>454</v>
      </c>
      <c r="W75" s="1043"/>
      <c r="X75" s="1043"/>
      <c r="Y75" s="1043"/>
      <c r="Z75" s="1044"/>
      <c r="AA75" s="1045">
        <v>9</v>
      </c>
      <c r="AB75" s="1043"/>
      <c r="AC75" s="1043"/>
      <c r="AD75" s="1043"/>
      <c r="AE75" s="1044"/>
      <c r="AF75" s="1045">
        <v>9</v>
      </c>
      <c r="AG75" s="1043"/>
      <c r="AH75" s="1043"/>
      <c r="AI75" s="1043"/>
      <c r="AJ75" s="1044"/>
      <c r="AK75" s="1045">
        <v>98</v>
      </c>
      <c r="AL75" s="1043"/>
      <c r="AM75" s="1043"/>
      <c r="AN75" s="1043"/>
      <c r="AO75" s="1044"/>
      <c r="AP75" s="1045">
        <v>1682</v>
      </c>
      <c r="AQ75" s="1043"/>
      <c r="AR75" s="1043"/>
      <c r="AS75" s="1043"/>
      <c r="AT75" s="1044"/>
      <c r="AU75" s="1045">
        <v>234</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605</v>
      </c>
      <c r="C76" s="1039"/>
      <c r="D76" s="1039"/>
      <c r="E76" s="1039"/>
      <c r="F76" s="1039"/>
      <c r="G76" s="1039"/>
      <c r="H76" s="1039"/>
      <c r="I76" s="1039"/>
      <c r="J76" s="1039"/>
      <c r="K76" s="1039"/>
      <c r="L76" s="1039"/>
      <c r="M76" s="1039"/>
      <c r="N76" s="1039"/>
      <c r="O76" s="1039"/>
      <c r="P76" s="1040"/>
      <c r="Q76" s="1042">
        <v>76</v>
      </c>
      <c r="R76" s="1043"/>
      <c r="S76" s="1043"/>
      <c r="T76" s="1043"/>
      <c r="U76" s="1044"/>
      <c r="V76" s="1045">
        <v>61</v>
      </c>
      <c r="W76" s="1043"/>
      <c r="X76" s="1043"/>
      <c r="Y76" s="1043"/>
      <c r="Z76" s="1044"/>
      <c r="AA76" s="1045">
        <v>15</v>
      </c>
      <c r="AB76" s="1043"/>
      <c r="AC76" s="1043"/>
      <c r="AD76" s="1043"/>
      <c r="AE76" s="1044"/>
      <c r="AF76" s="1045">
        <v>15</v>
      </c>
      <c r="AG76" s="1043"/>
      <c r="AH76" s="1043"/>
      <c r="AI76" s="1043"/>
      <c r="AJ76" s="1044"/>
      <c r="AK76" s="1045" t="s">
        <v>521</v>
      </c>
      <c r="AL76" s="1043"/>
      <c r="AM76" s="1043"/>
      <c r="AN76" s="1043"/>
      <c r="AO76" s="1044"/>
      <c r="AP76" s="1045" t="s">
        <v>521</v>
      </c>
      <c r="AQ76" s="1043"/>
      <c r="AR76" s="1043"/>
      <c r="AS76" s="1043"/>
      <c r="AT76" s="1044"/>
      <c r="AU76" s="1045" t="s">
        <v>521</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t="s">
        <v>606</v>
      </c>
      <c r="C77" s="1039"/>
      <c r="D77" s="1039"/>
      <c r="E77" s="1039"/>
      <c r="F77" s="1039"/>
      <c r="G77" s="1039"/>
      <c r="H77" s="1039"/>
      <c r="I77" s="1039"/>
      <c r="J77" s="1039"/>
      <c r="K77" s="1039"/>
      <c r="L77" s="1039"/>
      <c r="M77" s="1039"/>
      <c r="N77" s="1039"/>
      <c r="O77" s="1039"/>
      <c r="P77" s="1040"/>
      <c r="Q77" s="1042">
        <v>1</v>
      </c>
      <c r="R77" s="1043"/>
      <c r="S77" s="1043"/>
      <c r="T77" s="1043"/>
      <c r="U77" s="1044"/>
      <c r="V77" s="1045">
        <v>0</v>
      </c>
      <c r="W77" s="1043"/>
      <c r="X77" s="1043"/>
      <c r="Y77" s="1043"/>
      <c r="Z77" s="1044"/>
      <c r="AA77" s="1045">
        <v>1</v>
      </c>
      <c r="AB77" s="1043"/>
      <c r="AC77" s="1043"/>
      <c r="AD77" s="1043"/>
      <c r="AE77" s="1044"/>
      <c r="AF77" s="1045">
        <v>1</v>
      </c>
      <c r="AG77" s="1043"/>
      <c r="AH77" s="1043"/>
      <c r="AI77" s="1043"/>
      <c r="AJ77" s="1044"/>
      <c r="AK77" s="1045" t="s">
        <v>521</v>
      </c>
      <c r="AL77" s="1043"/>
      <c r="AM77" s="1043"/>
      <c r="AN77" s="1043"/>
      <c r="AO77" s="1044"/>
      <c r="AP77" s="1045" t="s">
        <v>521</v>
      </c>
      <c r="AQ77" s="1043"/>
      <c r="AR77" s="1043"/>
      <c r="AS77" s="1043"/>
      <c r="AT77" s="1044"/>
      <c r="AU77" s="1045" t="s">
        <v>521</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t="s">
        <v>607</v>
      </c>
      <c r="C78" s="1039"/>
      <c r="D78" s="1039"/>
      <c r="E78" s="1039"/>
      <c r="F78" s="1039"/>
      <c r="G78" s="1039"/>
      <c r="H78" s="1039"/>
      <c r="I78" s="1039"/>
      <c r="J78" s="1039"/>
      <c r="K78" s="1039"/>
      <c r="L78" s="1039"/>
      <c r="M78" s="1039"/>
      <c r="N78" s="1039"/>
      <c r="O78" s="1039"/>
      <c r="P78" s="1040"/>
      <c r="Q78" s="1041">
        <v>1318</v>
      </c>
      <c r="R78" s="1035"/>
      <c r="S78" s="1035"/>
      <c r="T78" s="1035"/>
      <c r="U78" s="1035"/>
      <c r="V78" s="1035">
        <v>1097</v>
      </c>
      <c r="W78" s="1035"/>
      <c r="X78" s="1035"/>
      <c r="Y78" s="1035"/>
      <c r="Z78" s="1035"/>
      <c r="AA78" s="1035">
        <v>221</v>
      </c>
      <c r="AB78" s="1035"/>
      <c r="AC78" s="1035"/>
      <c r="AD78" s="1035"/>
      <c r="AE78" s="1035"/>
      <c r="AF78" s="1035">
        <v>136</v>
      </c>
      <c r="AG78" s="1035"/>
      <c r="AH78" s="1035"/>
      <c r="AI78" s="1035"/>
      <c r="AJ78" s="1035"/>
      <c r="AK78" s="1035">
        <v>70</v>
      </c>
      <c r="AL78" s="1035"/>
      <c r="AM78" s="1035"/>
      <c r="AN78" s="1035"/>
      <c r="AO78" s="1035"/>
      <c r="AP78" s="1035" t="s">
        <v>521</v>
      </c>
      <c r="AQ78" s="1035"/>
      <c r="AR78" s="1035"/>
      <c r="AS78" s="1035"/>
      <c r="AT78" s="1035"/>
      <c r="AU78" s="1035" t="s">
        <v>521</v>
      </c>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391</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SUM(AF68:AJ78)</f>
        <v>31722</v>
      </c>
      <c r="AG88" s="1023"/>
      <c r="AH88" s="1023"/>
      <c r="AI88" s="1023"/>
      <c r="AJ88" s="1023"/>
      <c r="AK88" s="1027"/>
      <c r="AL88" s="1027"/>
      <c r="AM88" s="1027"/>
      <c r="AN88" s="1027"/>
      <c r="AO88" s="1027"/>
      <c r="AP88" s="1023">
        <f>SUM(AP68:AT78)</f>
        <v>2595</v>
      </c>
      <c r="AQ88" s="1023"/>
      <c r="AR88" s="1023"/>
      <c r="AS88" s="1023"/>
      <c r="AT88" s="1023"/>
      <c r="AU88" s="1023">
        <f>SUM(AU68:AY78)</f>
        <v>398</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SUM(CR7:CV8)</f>
        <v>3</v>
      </c>
      <c r="CS102" s="1017"/>
      <c r="CT102" s="1017"/>
      <c r="CU102" s="1017"/>
      <c r="CV102" s="1018"/>
      <c r="CW102" s="1016" t="s">
        <v>596</v>
      </c>
      <c r="CX102" s="1017"/>
      <c r="CY102" s="1017"/>
      <c r="CZ102" s="1017"/>
      <c r="DA102" s="1018"/>
      <c r="DB102" s="1016" t="s">
        <v>596</v>
      </c>
      <c r="DC102" s="1017"/>
      <c r="DD102" s="1017"/>
      <c r="DE102" s="1017"/>
      <c r="DF102" s="1018"/>
      <c r="DG102" s="1016" t="s">
        <v>596</v>
      </c>
      <c r="DH102" s="1017"/>
      <c r="DI102" s="1017"/>
      <c r="DJ102" s="1017"/>
      <c r="DK102" s="1018"/>
      <c r="DL102" s="1016" t="s">
        <v>596</v>
      </c>
      <c r="DM102" s="1017"/>
      <c r="DN102" s="1017"/>
      <c r="DO102" s="1017"/>
      <c r="DP102" s="1018"/>
      <c r="DQ102" s="1016" t="s">
        <v>596</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306</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306</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306</v>
      </c>
      <c r="DR109" s="960"/>
      <c r="DS109" s="960"/>
      <c r="DT109" s="960"/>
      <c r="DU109" s="961"/>
      <c r="DV109" s="962" t="s">
        <v>432</v>
      </c>
      <c r="DW109" s="960"/>
      <c r="DX109" s="960"/>
      <c r="DY109" s="960"/>
      <c r="DZ109" s="993"/>
    </row>
    <row r="110" spans="1:131" s="233" customFormat="1" ht="26.25" customHeight="1" x14ac:dyDescent="0.15">
      <c r="A110" s="873" t="s">
        <v>434</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2">
        <v>965290</v>
      </c>
      <c r="AB110" s="953"/>
      <c r="AC110" s="953"/>
      <c r="AD110" s="953"/>
      <c r="AE110" s="954"/>
      <c r="AF110" s="955">
        <v>988565</v>
      </c>
      <c r="AG110" s="953"/>
      <c r="AH110" s="953"/>
      <c r="AI110" s="953"/>
      <c r="AJ110" s="954"/>
      <c r="AK110" s="955">
        <v>976404</v>
      </c>
      <c r="AL110" s="953"/>
      <c r="AM110" s="953"/>
      <c r="AN110" s="953"/>
      <c r="AO110" s="954"/>
      <c r="AP110" s="956">
        <v>15.7</v>
      </c>
      <c r="AQ110" s="957"/>
      <c r="AR110" s="957"/>
      <c r="AS110" s="957"/>
      <c r="AT110" s="958"/>
      <c r="AU110" s="994" t="s">
        <v>72</v>
      </c>
      <c r="AV110" s="995"/>
      <c r="AW110" s="995"/>
      <c r="AX110" s="995"/>
      <c r="AY110" s="995"/>
      <c r="AZ110" s="924" t="s">
        <v>435</v>
      </c>
      <c r="BA110" s="874"/>
      <c r="BB110" s="874"/>
      <c r="BC110" s="874"/>
      <c r="BD110" s="874"/>
      <c r="BE110" s="874"/>
      <c r="BF110" s="874"/>
      <c r="BG110" s="874"/>
      <c r="BH110" s="874"/>
      <c r="BI110" s="874"/>
      <c r="BJ110" s="874"/>
      <c r="BK110" s="874"/>
      <c r="BL110" s="874"/>
      <c r="BM110" s="874"/>
      <c r="BN110" s="874"/>
      <c r="BO110" s="874"/>
      <c r="BP110" s="875"/>
      <c r="BQ110" s="925">
        <v>9228449</v>
      </c>
      <c r="BR110" s="906"/>
      <c r="BS110" s="906"/>
      <c r="BT110" s="906"/>
      <c r="BU110" s="906"/>
      <c r="BV110" s="906">
        <v>9121823</v>
      </c>
      <c r="BW110" s="906"/>
      <c r="BX110" s="906"/>
      <c r="BY110" s="906"/>
      <c r="BZ110" s="906"/>
      <c r="CA110" s="906">
        <v>8672535</v>
      </c>
      <c r="CB110" s="906"/>
      <c r="CC110" s="906"/>
      <c r="CD110" s="906"/>
      <c r="CE110" s="906"/>
      <c r="CF110" s="930">
        <v>139.19999999999999</v>
      </c>
      <c r="CG110" s="931"/>
      <c r="CH110" s="931"/>
      <c r="CI110" s="931"/>
      <c r="CJ110" s="931"/>
      <c r="CK110" s="990" t="s">
        <v>436</v>
      </c>
      <c r="CL110" s="883"/>
      <c r="CM110" s="924" t="s">
        <v>437</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5" t="s">
        <v>438</v>
      </c>
      <c r="DH110" s="906"/>
      <c r="DI110" s="906"/>
      <c r="DJ110" s="906"/>
      <c r="DK110" s="906"/>
      <c r="DL110" s="906" t="s">
        <v>438</v>
      </c>
      <c r="DM110" s="906"/>
      <c r="DN110" s="906"/>
      <c r="DO110" s="906"/>
      <c r="DP110" s="906"/>
      <c r="DQ110" s="906" t="s">
        <v>438</v>
      </c>
      <c r="DR110" s="906"/>
      <c r="DS110" s="906"/>
      <c r="DT110" s="906"/>
      <c r="DU110" s="906"/>
      <c r="DV110" s="907" t="s">
        <v>438</v>
      </c>
      <c r="DW110" s="907"/>
      <c r="DX110" s="907"/>
      <c r="DY110" s="907"/>
      <c r="DZ110" s="908"/>
    </row>
    <row r="111" spans="1:131" s="233" customFormat="1" ht="26.25" customHeight="1" x14ac:dyDescent="0.15">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440</v>
      </c>
      <c r="AB111" s="983"/>
      <c r="AC111" s="983"/>
      <c r="AD111" s="983"/>
      <c r="AE111" s="984"/>
      <c r="AF111" s="985" t="s">
        <v>440</v>
      </c>
      <c r="AG111" s="983"/>
      <c r="AH111" s="983"/>
      <c r="AI111" s="983"/>
      <c r="AJ111" s="984"/>
      <c r="AK111" s="985" t="s">
        <v>440</v>
      </c>
      <c r="AL111" s="983"/>
      <c r="AM111" s="983"/>
      <c r="AN111" s="983"/>
      <c r="AO111" s="984"/>
      <c r="AP111" s="986" t="s">
        <v>440</v>
      </c>
      <c r="AQ111" s="987"/>
      <c r="AR111" s="987"/>
      <c r="AS111" s="987"/>
      <c r="AT111" s="988"/>
      <c r="AU111" s="996"/>
      <c r="AV111" s="997"/>
      <c r="AW111" s="997"/>
      <c r="AX111" s="997"/>
      <c r="AY111" s="997"/>
      <c r="AZ111" s="881" t="s">
        <v>441</v>
      </c>
      <c r="BA111" s="816"/>
      <c r="BB111" s="816"/>
      <c r="BC111" s="816"/>
      <c r="BD111" s="816"/>
      <c r="BE111" s="816"/>
      <c r="BF111" s="816"/>
      <c r="BG111" s="816"/>
      <c r="BH111" s="816"/>
      <c r="BI111" s="816"/>
      <c r="BJ111" s="816"/>
      <c r="BK111" s="816"/>
      <c r="BL111" s="816"/>
      <c r="BM111" s="816"/>
      <c r="BN111" s="816"/>
      <c r="BO111" s="816"/>
      <c r="BP111" s="817"/>
      <c r="BQ111" s="853" t="s">
        <v>438</v>
      </c>
      <c r="BR111" s="854"/>
      <c r="BS111" s="854"/>
      <c r="BT111" s="854"/>
      <c r="BU111" s="854"/>
      <c r="BV111" s="854" t="s">
        <v>438</v>
      </c>
      <c r="BW111" s="854"/>
      <c r="BX111" s="854"/>
      <c r="BY111" s="854"/>
      <c r="BZ111" s="854"/>
      <c r="CA111" s="854" t="s">
        <v>438</v>
      </c>
      <c r="CB111" s="854"/>
      <c r="CC111" s="854"/>
      <c r="CD111" s="854"/>
      <c r="CE111" s="854"/>
      <c r="CF111" s="939" t="s">
        <v>442</v>
      </c>
      <c r="CG111" s="940"/>
      <c r="CH111" s="940"/>
      <c r="CI111" s="940"/>
      <c r="CJ111" s="940"/>
      <c r="CK111" s="991"/>
      <c r="CL111" s="885"/>
      <c r="CM111" s="881"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53" t="s">
        <v>442</v>
      </c>
      <c r="DH111" s="854"/>
      <c r="DI111" s="854"/>
      <c r="DJ111" s="854"/>
      <c r="DK111" s="854"/>
      <c r="DL111" s="854" t="s">
        <v>438</v>
      </c>
      <c r="DM111" s="854"/>
      <c r="DN111" s="854"/>
      <c r="DO111" s="854"/>
      <c r="DP111" s="854"/>
      <c r="DQ111" s="854" t="s">
        <v>442</v>
      </c>
      <c r="DR111" s="854"/>
      <c r="DS111" s="854"/>
      <c r="DT111" s="854"/>
      <c r="DU111" s="854"/>
      <c r="DV111" s="860" t="s">
        <v>438</v>
      </c>
      <c r="DW111" s="860"/>
      <c r="DX111" s="860"/>
      <c r="DY111" s="860"/>
      <c r="DZ111" s="861"/>
    </row>
    <row r="112" spans="1:131" s="233"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438</v>
      </c>
      <c r="AB112" s="844"/>
      <c r="AC112" s="844"/>
      <c r="AD112" s="844"/>
      <c r="AE112" s="845"/>
      <c r="AF112" s="846" t="s">
        <v>442</v>
      </c>
      <c r="AG112" s="844"/>
      <c r="AH112" s="844"/>
      <c r="AI112" s="844"/>
      <c r="AJ112" s="845"/>
      <c r="AK112" s="846" t="s">
        <v>442</v>
      </c>
      <c r="AL112" s="844"/>
      <c r="AM112" s="844"/>
      <c r="AN112" s="844"/>
      <c r="AO112" s="845"/>
      <c r="AP112" s="888" t="s">
        <v>438</v>
      </c>
      <c r="AQ112" s="889"/>
      <c r="AR112" s="889"/>
      <c r="AS112" s="889"/>
      <c r="AT112" s="890"/>
      <c r="AU112" s="996"/>
      <c r="AV112" s="997"/>
      <c r="AW112" s="997"/>
      <c r="AX112" s="997"/>
      <c r="AY112" s="997"/>
      <c r="AZ112" s="881" t="s">
        <v>446</v>
      </c>
      <c r="BA112" s="816"/>
      <c r="BB112" s="816"/>
      <c r="BC112" s="816"/>
      <c r="BD112" s="816"/>
      <c r="BE112" s="816"/>
      <c r="BF112" s="816"/>
      <c r="BG112" s="816"/>
      <c r="BH112" s="816"/>
      <c r="BI112" s="816"/>
      <c r="BJ112" s="816"/>
      <c r="BK112" s="816"/>
      <c r="BL112" s="816"/>
      <c r="BM112" s="816"/>
      <c r="BN112" s="816"/>
      <c r="BO112" s="816"/>
      <c r="BP112" s="817"/>
      <c r="BQ112" s="853">
        <v>3489628</v>
      </c>
      <c r="BR112" s="854"/>
      <c r="BS112" s="854"/>
      <c r="BT112" s="854"/>
      <c r="BU112" s="854"/>
      <c r="BV112" s="854">
        <v>3696308</v>
      </c>
      <c r="BW112" s="854"/>
      <c r="BX112" s="854"/>
      <c r="BY112" s="854"/>
      <c r="BZ112" s="854"/>
      <c r="CA112" s="854">
        <v>3710154</v>
      </c>
      <c r="CB112" s="854"/>
      <c r="CC112" s="854"/>
      <c r="CD112" s="854"/>
      <c r="CE112" s="854"/>
      <c r="CF112" s="939">
        <v>59.5</v>
      </c>
      <c r="CG112" s="940"/>
      <c r="CH112" s="940"/>
      <c r="CI112" s="940"/>
      <c r="CJ112" s="940"/>
      <c r="CK112" s="991"/>
      <c r="CL112" s="885"/>
      <c r="CM112" s="881"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53" t="s">
        <v>438</v>
      </c>
      <c r="DH112" s="854"/>
      <c r="DI112" s="854"/>
      <c r="DJ112" s="854"/>
      <c r="DK112" s="854"/>
      <c r="DL112" s="854" t="s">
        <v>442</v>
      </c>
      <c r="DM112" s="854"/>
      <c r="DN112" s="854"/>
      <c r="DO112" s="854"/>
      <c r="DP112" s="854"/>
      <c r="DQ112" s="854" t="s">
        <v>438</v>
      </c>
      <c r="DR112" s="854"/>
      <c r="DS112" s="854"/>
      <c r="DT112" s="854"/>
      <c r="DU112" s="854"/>
      <c r="DV112" s="860" t="s">
        <v>442</v>
      </c>
      <c r="DW112" s="860"/>
      <c r="DX112" s="860"/>
      <c r="DY112" s="860"/>
      <c r="DZ112" s="861"/>
    </row>
    <row r="113" spans="1:130" s="233" customFormat="1" ht="26.25" customHeight="1" x14ac:dyDescent="0.15">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206851</v>
      </c>
      <c r="AB113" s="983"/>
      <c r="AC113" s="983"/>
      <c r="AD113" s="983"/>
      <c r="AE113" s="984"/>
      <c r="AF113" s="985">
        <v>232055</v>
      </c>
      <c r="AG113" s="983"/>
      <c r="AH113" s="983"/>
      <c r="AI113" s="983"/>
      <c r="AJ113" s="984"/>
      <c r="AK113" s="985">
        <v>211474</v>
      </c>
      <c r="AL113" s="983"/>
      <c r="AM113" s="983"/>
      <c r="AN113" s="983"/>
      <c r="AO113" s="984"/>
      <c r="AP113" s="986">
        <v>3.4</v>
      </c>
      <c r="AQ113" s="987"/>
      <c r="AR113" s="987"/>
      <c r="AS113" s="987"/>
      <c r="AT113" s="988"/>
      <c r="AU113" s="996"/>
      <c r="AV113" s="997"/>
      <c r="AW113" s="997"/>
      <c r="AX113" s="997"/>
      <c r="AY113" s="997"/>
      <c r="AZ113" s="881" t="s">
        <v>449</v>
      </c>
      <c r="BA113" s="816"/>
      <c r="BB113" s="816"/>
      <c r="BC113" s="816"/>
      <c r="BD113" s="816"/>
      <c r="BE113" s="816"/>
      <c r="BF113" s="816"/>
      <c r="BG113" s="816"/>
      <c r="BH113" s="816"/>
      <c r="BI113" s="816"/>
      <c r="BJ113" s="816"/>
      <c r="BK113" s="816"/>
      <c r="BL113" s="816"/>
      <c r="BM113" s="816"/>
      <c r="BN113" s="816"/>
      <c r="BO113" s="816"/>
      <c r="BP113" s="817"/>
      <c r="BQ113" s="853">
        <v>255238</v>
      </c>
      <c r="BR113" s="854"/>
      <c r="BS113" s="854"/>
      <c r="BT113" s="854"/>
      <c r="BU113" s="854"/>
      <c r="BV113" s="854">
        <v>403993</v>
      </c>
      <c r="BW113" s="854"/>
      <c r="BX113" s="854"/>
      <c r="BY113" s="854"/>
      <c r="BZ113" s="854"/>
      <c r="CA113" s="854">
        <v>397676</v>
      </c>
      <c r="CB113" s="854"/>
      <c r="CC113" s="854"/>
      <c r="CD113" s="854"/>
      <c r="CE113" s="854"/>
      <c r="CF113" s="939">
        <v>6.4</v>
      </c>
      <c r="CG113" s="940"/>
      <c r="CH113" s="940"/>
      <c r="CI113" s="940"/>
      <c r="CJ113" s="940"/>
      <c r="CK113" s="991"/>
      <c r="CL113" s="885"/>
      <c r="CM113" s="881"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442</v>
      </c>
      <c r="DH113" s="844"/>
      <c r="DI113" s="844"/>
      <c r="DJ113" s="844"/>
      <c r="DK113" s="845"/>
      <c r="DL113" s="846" t="s">
        <v>442</v>
      </c>
      <c r="DM113" s="844"/>
      <c r="DN113" s="844"/>
      <c r="DO113" s="844"/>
      <c r="DP113" s="845"/>
      <c r="DQ113" s="846" t="s">
        <v>438</v>
      </c>
      <c r="DR113" s="844"/>
      <c r="DS113" s="844"/>
      <c r="DT113" s="844"/>
      <c r="DU113" s="845"/>
      <c r="DV113" s="888" t="s">
        <v>442</v>
      </c>
      <c r="DW113" s="889"/>
      <c r="DX113" s="889"/>
      <c r="DY113" s="889"/>
      <c r="DZ113" s="890"/>
    </row>
    <row r="114" spans="1:130" s="233" customFormat="1" ht="26.25" customHeight="1" x14ac:dyDescent="0.15">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26529</v>
      </c>
      <c r="AB114" s="844"/>
      <c r="AC114" s="844"/>
      <c r="AD114" s="844"/>
      <c r="AE114" s="845"/>
      <c r="AF114" s="846">
        <v>24991</v>
      </c>
      <c r="AG114" s="844"/>
      <c r="AH114" s="844"/>
      <c r="AI114" s="844"/>
      <c r="AJ114" s="845"/>
      <c r="AK114" s="846">
        <v>37303</v>
      </c>
      <c r="AL114" s="844"/>
      <c r="AM114" s="844"/>
      <c r="AN114" s="844"/>
      <c r="AO114" s="845"/>
      <c r="AP114" s="888">
        <v>0.6</v>
      </c>
      <c r="AQ114" s="889"/>
      <c r="AR114" s="889"/>
      <c r="AS114" s="889"/>
      <c r="AT114" s="890"/>
      <c r="AU114" s="996"/>
      <c r="AV114" s="997"/>
      <c r="AW114" s="997"/>
      <c r="AX114" s="997"/>
      <c r="AY114" s="997"/>
      <c r="AZ114" s="881" t="s">
        <v>452</v>
      </c>
      <c r="BA114" s="816"/>
      <c r="BB114" s="816"/>
      <c r="BC114" s="816"/>
      <c r="BD114" s="816"/>
      <c r="BE114" s="816"/>
      <c r="BF114" s="816"/>
      <c r="BG114" s="816"/>
      <c r="BH114" s="816"/>
      <c r="BI114" s="816"/>
      <c r="BJ114" s="816"/>
      <c r="BK114" s="816"/>
      <c r="BL114" s="816"/>
      <c r="BM114" s="816"/>
      <c r="BN114" s="816"/>
      <c r="BO114" s="816"/>
      <c r="BP114" s="817"/>
      <c r="BQ114" s="853">
        <v>2488586</v>
      </c>
      <c r="BR114" s="854"/>
      <c r="BS114" s="854"/>
      <c r="BT114" s="854"/>
      <c r="BU114" s="854"/>
      <c r="BV114" s="854">
        <v>2366631</v>
      </c>
      <c r="BW114" s="854"/>
      <c r="BX114" s="854"/>
      <c r="BY114" s="854"/>
      <c r="BZ114" s="854"/>
      <c r="CA114" s="854">
        <v>2447837</v>
      </c>
      <c r="CB114" s="854"/>
      <c r="CC114" s="854"/>
      <c r="CD114" s="854"/>
      <c r="CE114" s="854"/>
      <c r="CF114" s="939">
        <v>39.299999999999997</v>
      </c>
      <c r="CG114" s="940"/>
      <c r="CH114" s="940"/>
      <c r="CI114" s="940"/>
      <c r="CJ114" s="940"/>
      <c r="CK114" s="991"/>
      <c r="CL114" s="885"/>
      <c r="CM114" s="881"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442</v>
      </c>
      <c r="DH114" s="844"/>
      <c r="DI114" s="844"/>
      <c r="DJ114" s="844"/>
      <c r="DK114" s="845"/>
      <c r="DL114" s="846" t="s">
        <v>442</v>
      </c>
      <c r="DM114" s="844"/>
      <c r="DN114" s="844"/>
      <c r="DO114" s="844"/>
      <c r="DP114" s="845"/>
      <c r="DQ114" s="846" t="s">
        <v>442</v>
      </c>
      <c r="DR114" s="844"/>
      <c r="DS114" s="844"/>
      <c r="DT114" s="844"/>
      <c r="DU114" s="845"/>
      <c r="DV114" s="888" t="s">
        <v>442</v>
      </c>
      <c r="DW114" s="889"/>
      <c r="DX114" s="889"/>
      <c r="DY114" s="889"/>
      <c r="DZ114" s="890"/>
    </row>
    <row r="115" spans="1:130" s="233" customFormat="1" ht="26.25" customHeight="1" x14ac:dyDescent="0.15">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442</v>
      </c>
      <c r="AB115" s="983"/>
      <c r="AC115" s="983"/>
      <c r="AD115" s="983"/>
      <c r="AE115" s="984"/>
      <c r="AF115" s="985" t="s">
        <v>442</v>
      </c>
      <c r="AG115" s="983"/>
      <c r="AH115" s="983"/>
      <c r="AI115" s="983"/>
      <c r="AJ115" s="984"/>
      <c r="AK115" s="985" t="s">
        <v>438</v>
      </c>
      <c r="AL115" s="983"/>
      <c r="AM115" s="983"/>
      <c r="AN115" s="983"/>
      <c r="AO115" s="984"/>
      <c r="AP115" s="986" t="s">
        <v>438</v>
      </c>
      <c r="AQ115" s="987"/>
      <c r="AR115" s="987"/>
      <c r="AS115" s="987"/>
      <c r="AT115" s="988"/>
      <c r="AU115" s="996"/>
      <c r="AV115" s="997"/>
      <c r="AW115" s="997"/>
      <c r="AX115" s="997"/>
      <c r="AY115" s="997"/>
      <c r="AZ115" s="881" t="s">
        <v>455</v>
      </c>
      <c r="BA115" s="816"/>
      <c r="BB115" s="816"/>
      <c r="BC115" s="816"/>
      <c r="BD115" s="816"/>
      <c r="BE115" s="816"/>
      <c r="BF115" s="816"/>
      <c r="BG115" s="816"/>
      <c r="BH115" s="816"/>
      <c r="BI115" s="816"/>
      <c r="BJ115" s="816"/>
      <c r="BK115" s="816"/>
      <c r="BL115" s="816"/>
      <c r="BM115" s="816"/>
      <c r="BN115" s="816"/>
      <c r="BO115" s="816"/>
      <c r="BP115" s="817"/>
      <c r="BQ115" s="853" t="s">
        <v>442</v>
      </c>
      <c r="BR115" s="854"/>
      <c r="BS115" s="854"/>
      <c r="BT115" s="854"/>
      <c r="BU115" s="854"/>
      <c r="BV115" s="854" t="s">
        <v>442</v>
      </c>
      <c r="BW115" s="854"/>
      <c r="BX115" s="854"/>
      <c r="BY115" s="854"/>
      <c r="BZ115" s="854"/>
      <c r="CA115" s="854" t="s">
        <v>442</v>
      </c>
      <c r="CB115" s="854"/>
      <c r="CC115" s="854"/>
      <c r="CD115" s="854"/>
      <c r="CE115" s="854"/>
      <c r="CF115" s="939" t="s">
        <v>442</v>
      </c>
      <c r="CG115" s="940"/>
      <c r="CH115" s="940"/>
      <c r="CI115" s="940"/>
      <c r="CJ115" s="940"/>
      <c r="CK115" s="991"/>
      <c r="CL115" s="885"/>
      <c r="CM115" s="881"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442</v>
      </c>
      <c r="DH115" s="844"/>
      <c r="DI115" s="844"/>
      <c r="DJ115" s="844"/>
      <c r="DK115" s="845"/>
      <c r="DL115" s="846" t="s">
        <v>442</v>
      </c>
      <c r="DM115" s="844"/>
      <c r="DN115" s="844"/>
      <c r="DO115" s="844"/>
      <c r="DP115" s="845"/>
      <c r="DQ115" s="846" t="s">
        <v>442</v>
      </c>
      <c r="DR115" s="844"/>
      <c r="DS115" s="844"/>
      <c r="DT115" s="844"/>
      <c r="DU115" s="845"/>
      <c r="DV115" s="888" t="s">
        <v>442</v>
      </c>
      <c r="DW115" s="889"/>
      <c r="DX115" s="889"/>
      <c r="DY115" s="889"/>
      <c r="DZ115" s="890"/>
    </row>
    <row r="116" spans="1:130" s="233" customFormat="1" ht="26.25" customHeight="1" x14ac:dyDescent="0.15">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438</v>
      </c>
      <c r="AB116" s="844"/>
      <c r="AC116" s="844"/>
      <c r="AD116" s="844"/>
      <c r="AE116" s="845"/>
      <c r="AF116" s="846" t="s">
        <v>442</v>
      </c>
      <c r="AG116" s="844"/>
      <c r="AH116" s="844"/>
      <c r="AI116" s="844"/>
      <c r="AJ116" s="845"/>
      <c r="AK116" s="846" t="s">
        <v>438</v>
      </c>
      <c r="AL116" s="844"/>
      <c r="AM116" s="844"/>
      <c r="AN116" s="844"/>
      <c r="AO116" s="845"/>
      <c r="AP116" s="888" t="s">
        <v>442</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53" t="s">
        <v>442</v>
      </c>
      <c r="BR116" s="854"/>
      <c r="BS116" s="854"/>
      <c r="BT116" s="854"/>
      <c r="BU116" s="854"/>
      <c r="BV116" s="854" t="s">
        <v>442</v>
      </c>
      <c r="BW116" s="854"/>
      <c r="BX116" s="854"/>
      <c r="BY116" s="854"/>
      <c r="BZ116" s="854"/>
      <c r="CA116" s="854" t="s">
        <v>438</v>
      </c>
      <c r="CB116" s="854"/>
      <c r="CC116" s="854"/>
      <c r="CD116" s="854"/>
      <c r="CE116" s="854"/>
      <c r="CF116" s="939" t="s">
        <v>442</v>
      </c>
      <c r="CG116" s="940"/>
      <c r="CH116" s="940"/>
      <c r="CI116" s="940"/>
      <c r="CJ116" s="940"/>
      <c r="CK116" s="991"/>
      <c r="CL116" s="885"/>
      <c r="CM116" s="881"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438</v>
      </c>
      <c r="DH116" s="844"/>
      <c r="DI116" s="844"/>
      <c r="DJ116" s="844"/>
      <c r="DK116" s="845"/>
      <c r="DL116" s="846" t="s">
        <v>442</v>
      </c>
      <c r="DM116" s="844"/>
      <c r="DN116" s="844"/>
      <c r="DO116" s="844"/>
      <c r="DP116" s="845"/>
      <c r="DQ116" s="846" t="s">
        <v>438</v>
      </c>
      <c r="DR116" s="844"/>
      <c r="DS116" s="844"/>
      <c r="DT116" s="844"/>
      <c r="DU116" s="845"/>
      <c r="DV116" s="888" t="s">
        <v>438</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1198670</v>
      </c>
      <c r="AB117" s="967"/>
      <c r="AC117" s="967"/>
      <c r="AD117" s="967"/>
      <c r="AE117" s="968"/>
      <c r="AF117" s="969">
        <v>1245611</v>
      </c>
      <c r="AG117" s="967"/>
      <c r="AH117" s="967"/>
      <c r="AI117" s="967"/>
      <c r="AJ117" s="968"/>
      <c r="AK117" s="969">
        <v>1225181</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53" t="s">
        <v>462</v>
      </c>
      <c r="BR117" s="854"/>
      <c r="BS117" s="854"/>
      <c r="BT117" s="854"/>
      <c r="BU117" s="854"/>
      <c r="BV117" s="854" t="s">
        <v>463</v>
      </c>
      <c r="BW117" s="854"/>
      <c r="BX117" s="854"/>
      <c r="BY117" s="854"/>
      <c r="BZ117" s="854"/>
      <c r="CA117" s="854" t="s">
        <v>464</v>
      </c>
      <c r="CB117" s="854"/>
      <c r="CC117" s="854"/>
      <c r="CD117" s="854"/>
      <c r="CE117" s="854"/>
      <c r="CF117" s="939" t="s">
        <v>464</v>
      </c>
      <c r="CG117" s="940"/>
      <c r="CH117" s="940"/>
      <c r="CI117" s="940"/>
      <c r="CJ117" s="940"/>
      <c r="CK117" s="991"/>
      <c r="CL117" s="885"/>
      <c r="CM117" s="881"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463</v>
      </c>
      <c r="DH117" s="844"/>
      <c r="DI117" s="844"/>
      <c r="DJ117" s="844"/>
      <c r="DK117" s="845"/>
      <c r="DL117" s="846" t="s">
        <v>464</v>
      </c>
      <c r="DM117" s="844"/>
      <c r="DN117" s="844"/>
      <c r="DO117" s="844"/>
      <c r="DP117" s="845"/>
      <c r="DQ117" s="846" t="s">
        <v>462</v>
      </c>
      <c r="DR117" s="844"/>
      <c r="DS117" s="844"/>
      <c r="DT117" s="844"/>
      <c r="DU117" s="845"/>
      <c r="DV117" s="888" t="s">
        <v>463</v>
      </c>
      <c r="DW117" s="889"/>
      <c r="DX117" s="889"/>
      <c r="DY117" s="889"/>
      <c r="DZ117" s="890"/>
    </row>
    <row r="118" spans="1:130" s="233" customFormat="1" ht="26.25" customHeight="1" x14ac:dyDescent="0.15">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306</v>
      </c>
      <c r="AL118" s="960"/>
      <c r="AM118" s="960"/>
      <c r="AN118" s="960"/>
      <c r="AO118" s="961"/>
      <c r="AP118" s="963" t="s">
        <v>432</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464</v>
      </c>
      <c r="BR118" s="909"/>
      <c r="BS118" s="909"/>
      <c r="BT118" s="909"/>
      <c r="BU118" s="909"/>
      <c r="BV118" s="909" t="s">
        <v>464</v>
      </c>
      <c r="BW118" s="909"/>
      <c r="BX118" s="909"/>
      <c r="BY118" s="909"/>
      <c r="BZ118" s="909"/>
      <c r="CA118" s="909" t="s">
        <v>463</v>
      </c>
      <c r="CB118" s="909"/>
      <c r="CC118" s="909"/>
      <c r="CD118" s="909"/>
      <c r="CE118" s="909"/>
      <c r="CF118" s="939" t="s">
        <v>462</v>
      </c>
      <c r="CG118" s="940"/>
      <c r="CH118" s="940"/>
      <c r="CI118" s="940"/>
      <c r="CJ118" s="940"/>
      <c r="CK118" s="991"/>
      <c r="CL118" s="885"/>
      <c r="CM118" s="881"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464</v>
      </c>
      <c r="DH118" s="844"/>
      <c r="DI118" s="844"/>
      <c r="DJ118" s="844"/>
      <c r="DK118" s="845"/>
      <c r="DL118" s="846" t="s">
        <v>463</v>
      </c>
      <c r="DM118" s="844"/>
      <c r="DN118" s="844"/>
      <c r="DO118" s="844"/>
      <c r="DP118" s="845"/>
      <c r="DQ118" s="846" t="s">
        <v>463</v>
      </c>
      <c r="DR118" s="844"/>
      <c r="DS118" s="844"/>
      <c r="DT118" s="844"/>
      <c r="DU118" s="845"/>
      <c r="DV118" s="888" t="s">
        <v>464</v>
      </c>
      <c r="DW118" s="889"/>
      <c r="DX118" s="889"/>
      <c r="DY118" s="889"/>
      <c r="DZ118" s="890"/>
    </row>
    <row r="119" spans="1:130" s="233" customFormat="1" ht="26.25" customHeight="1" x14ac:dyDescent="0.15">
      <c r="A119" s="882" t="s">
        <v>436</v>
      </c>
      <c r="B119" s="883"/>
      <c r="C119" s="924" t="s">
        <v>437</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2" t="s">
        <v>464</v>
      </c>
      <c r="AB119" s="953"/>
      <c r="AC119" s="953"/>
      <c r="AD119" s="953"/>
      <c r="AE119" s="954"/>
      <c r="AF119" s="955" t="s">
        <v>464</v>
      </c>
      <c r="AG119" s="953"/>
      <c r="AH119" s="953"/>
      <c r="AI119" s="953"/>
      <c r="AJ119" s="954"/>
      <c r="AK119" s="955" t="s">
        <v>462</v>
      </c>
      <c r="AL119" s="953"/>
      <c r="AM119" s="953"/>
      <c r="AN119" s="953"/>
      <c r="AO119" s="954"/>
      <c r="AP119" s="956" t="s">
        <v>463</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468</v>
      </c>
      <c r="BP119" s="942"/>
      <c r="BQ119" s="943">
        <v>15461901</v>
      </c>
      <c r="BR119" s="909"/>
      <c r="BS119" s="909"/>
      <c r="BT119" s="909"/>
      <c r="BU119" s="909"/>
      <c r="BV119" s="909">
        <v>15588755</v>
      </c>
      <c r="BW119" s="909"/>
      <c r="BX119" s="909"/>
      <c r="BY119" s="909"/>
      <c r="BZ119" s="909"/>
      <c r="CA119" s="909">
        <v>15228202</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462</v>
      </c>
      <c r="DH119" s="828"/>
      <c r="DI119" s="828"/>
      <c r="DJ119" s="828"/>
      <c r="DK119" s="829"/>
      <c r="DL119" s="830" t="s">
        <v>462</v>
      </c>
      <c r="DM119" s="828"/>
      <c r="DN119" s="828"/>
      <c r="DO119" s="828"/>
      <c r="DP119" s="829"/>
      <c r="DQ119" s="830" t="s">
        <v>470</v>
      </c>
      <c r="DR119" s="828"/>
      <c r="DS119" s="828"/>
      <c r="DT119" s="828"/>
      <c r="DU119" s="829"/>
      <c r="DV119" s="912" t="s">
        <v>463</v>
      </c>
      <c r="DW119" s="913"/>
      <c r="DX119" s="913"/>
      <c r="DY119" s="913"/>
      <c r="DZ119" s="914"/>
    </row>
    <row r="120" spans="1:130" s="233" customFormat="1" ht="26.25" customHeight="1" x14ac:dyDescent="0.15">
      <c r="A120" s="884"/>
      <c r="B120" s="885"/>
      <c r="C120" s="881"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462</v>
      </c>
      <c r="AB120" s="844"/>
      <c r="AC120" s="844"/>
      <c r="AD120" s="844"/>
      <c r="AE120" s="845"/>
      <c r="AF120" s="846" t="s">
        <v>463</v>
      </c>
      <c r="AG120" s="844"/>
      <c r="AH120" s="844"/>
      <c r="AI120" s="844"/>
      <c r="AJ120" s="845"/>
      <c r="AK120" s="846" t="s">
        <v>464</v>
      </c>
      <c r="AL120" s="844"/>
      <c r="AM120" s="844"/>
      <c r="AN120" s="844"/>
      <c r="AO120" s="845"/>
      <c r="AP120" s="888" t="s">
        <v>464</v>
      </c>
      <c r="AQ120" s="889"/>
      <c r="AR120" s="889"/>
      <c r="AS120" s="889"/>
      <c r="AT120" s="890"/>
      <c r="AU120" s="944" t="s">
        <v>471</v>
      </c>
      <c r="AV120" s="945"/>
      <c r="AW120" s="945"/>
      <c r="AX120" s="945"/>
      <c r="AY120" s="946"/>
      <c r="AZ120" s="924" t="s">
        <v>472</v>
      </c>
      <c r="BA120" s="874"/>
      <c r="BB120" s="874"/>
      <c r="BC120" s="874"/>
      <c r="BD120" s="874"/>
      <c r="BE120" s="874"/>
      <c r="BF120" s="874"/>
      <c r="BG120" s="874"/>
      <c r="BH120" s="874"/>
      <c r="BI120" s="874"/>
      <c r="BJ120" s="874"/>
      <c r="BK120" s="874"/>
      <c r="BL120" s="874"/>
      <c r="BM120" s="874"/>
      <c r="BN120" s="874"/>
      <c r="BO120" s="874"/>
      <c r="BP120" s="875"/>
      <c r="BQ120" s="925">
        <v>1771381</v>
      </c>
      <c r="BR120" s="906"/>
      <c r="BS120" s="906"/>
      <c r="BT120" s="906"/>
      <c r="BU120" s="906"/>
      <c r="BV120" s="906">
        <v>2034434</v>
      </c>
      <c r="BW120" s="906"/>
      <c r="BX120" s="906"/>
      <c r="BY120" s="906"/>
      <c r="BZ120" s="906"/>
      <c r="CA120" s="906">
        <v>2384934</v>
      </c>
      <c r="CB120" s="906"/>
      <c r="CC120" s="906"/>
      <c r="CD120" s="906"/>
      <c r="CE120" s="906"/>
      <c r="CF120" s="930">
        <v>38.299999999999997</v>
      </c>
      <c r="CG120" s="931"/>
      <c r="CH120" s="931"/>
      <c r="CI120" s="931"/>
      <c r="CJ120" s="931"/>
      <c r="CK120" s="932" t="s">
        <v>473</v>
      </c>
      <c r="CL120" s="916"/>
      <c r="CM120" s="916"/>
      <c r="CN120" s="916"/>
      <c r="CO120" s="917"/>
      <c r="CP120" s="936" t="s">
        <v>474</v>
      </c>
      <c r="CQ120" s="937"/>
      <c r="CR120" s="937"/>
      <c r="CS120" s="937"/>
      <c r="CT120" s="937"/>
      <c r="CU120" s="937"/>
      <c r="CV120" s="937"/>
      <c r="CW120" s="937"/>
      <c r="CX120" s="937"/>
      <c r="CY120" s="937"/>
      <c r="CZ120" s="937"/>
      <c r="DA120" s="937"/>
      <c r="DB120" s="937"/>
      <c r="DC120" s="937"/>
      <c r="DD120" s="937"/>
      <c r="DE120" s="937"/>
      <c r="DF120" s="938"/>
      <c r="DG120" s="925" t="s">
        <v>462</v>
      </c>
      <c r="DH120" s="906"/>
      <c r="DI120" s="906"/>
      <c r="DJ120" s="906"/>
      <c r="DK120" s="906"/>
      <c r="DL120" s="906">
        <v>3691988</v>
      </c>
      <c r="DM120" s="906"/>
      <c r="DN120" s="906"/>
      <c r="DO120" s="906"/>
      <c r="DP120" s="906"/>
      <c r="DQ120" s="906">
        <v>3706267</v>
      </c>
      <c r="DR120" s="906"/>
      <c r="DS120" s="906"/>
      <c r="DT120" s="906"/>
      <c r="DU120" s="906"/>
      <c r="DV120" s="907">
        <v>59.5</v>
      </c>
      <c r="DW120" s="907"/>
      <c r="DX120" s="907"/>
      <c r="DY120" s="907"/>
      <c r="DZ120" s="908"/>
    </row>
    <row r="121" spans="1:130" s="233"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463</v>
      </c>
      <c r="AB121" s="844"/>
      <c r="AC121" s="844"/>
      <c r="AD121" s="844"/>
      <c r="AE121" s="845"/>
      <c r="AF121" s="846" t="s">
        <v>463</v>
      </c>
      <c r="AG121" s="844"/>
      <c r="AH121" s="844"/>
      <c r="AI121" s="844"/>
      <c r="AJ121" s="845"/>
      <c r="AK121" s="846" t="s">
        <v>464</v>
      </c>
      <c r="AL121" s="844"/>
      <c r="AM121" s="844"/>
      <c r="AN121" s="844"/>
      <c r="AO121" s="845"/>
      <c r="AP121" s="888" t="s">
        <v>462</v>
      </c>
      <c r="AQ121" s="889"/>
      <c r="AR121" s="889"/>
      <c r="AS121" s="889"/>
      <c r="AT121" s="890"/>
      <c r="AU121" s="947"/>
      <c r="AV121" s="948"/>
      <c r="AW121" s="948"/>
      <c r="AX121" s="948"/>
      <c r="AY121" s="949"/>
      <c r="AZ121" s="881" t="s">
        <v>476</v>
      </c>
      <c r="BA121" s="816"/>
      <c r="BB121" s="816"/>
      <c r="BC121" s="816"/>
      <c r="BD121" s="816"/>
      <c r="BE121" s="816"/>
      <c r="BF121" s="816"/>
      <c r="BG121" s="816"/>
      <c r="BH121" s="816"/>
      <c r="BI121" s="816"/>
      <c r="BJ121" s="816"/>
      <c r="BK121" s="816"/>
      <c r="BL121" s="816"/>
      <c r="BM121" s="816"/>
      <c r="BN121" s="816"/>
      <c r="BO121" s="816"/>
      <c r="BP121" s="817"/>
      <c r="BQ121" s="853">
        <v>2221619</v>
      </c>
      <c r="BR121" s="854"/>
      <c r="BS121" s="854"/>
      <c r="BT121" s="854"/>
      <c r="BU121" s="854"/>
      <c r="BV121" s="854">
        <v>1981468</v>
      </c>
      <c r="BW121" s="854"/>
      <c r="BX121" s="854"/>
      <c r="BY121" s="854"/>
      <c r="BZ121" s="854"/>
      <c r="CA121" s="854">
        <v>1875738</v>
      </c>
      <c r="CB121" s="854"/>
      <c r="CC121" s="854"/>
      <c r="CD121" s="854"/>
      <c r="CE121" s="854"/>
      <c r="CF121" s="939">
        <v>30.1</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53">
        <v>4998</v>
      </c>
      <c r="DH121" s="854"/>
      <c r="DI121" s="854"/>
      <c r="DJ121" s="854"/>
      <c r="DK121" s="854"/>
      <c r="DL121" s="854">
        <v>4320</v>
      </c>
      <c r="DM121" s="854"/>
      <c r="DN121" s="854"/>
      <c r="DO121" s="854"/>
      <c r="DP121" s="854"/>
      <c r="DQ121" s="854">
        <v>3887</v>
      </c>
      <c r="DR121" s="854"/>
      <c r="DS121" s="854"/>
      <c r="DT121" s="854"/>
      <c r="DU121" s="854"/>
      <c r="DV121" s="860">
        <v>0.1</v>
      </c>
      <c r="DW121" s="860"/>
      <c r="DX121" s="860"/>
      <c r="DY121" s="860"/>
      <c r="DZ121" s="861"/>
    </row>
    <row r="122" spans="1:130" s="233" customFormat="1" ht="26.25" customHeight="1" x14ac:dyDescent="0.15">
      <c r="A122" s="884"/>
      <c r="B122" s="885"/>
      <c r="C122" s="881"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464</v>
      </c>
      <c r="AB122" s="844"/>
      <c r="AC122" s="844"/>
      <c r="AD122" s="844"/>
      <c r="AE122" s="845"/>
      <c r="AF122" s="846" t="s">
        <v>464</v>
      </c>
      <c r="AG122" s="844"/>
      <c r="AH122" s="844"/>
      <c r="AI122" s="844"/>
      <c r="AJ122" s="845"/>
      <c r="AK122" s="846" t="s">
        <v>464</v>
      </c>
      <c r="AL122" s="844"/>
      <c r="AM122" s="844"/>
      <c r="AN122" s="844"/>
      <c r="AO122" s="845"/>
      <c r="AP122" s="888" t="s">
        <v>464</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9149178</v>
      </c>
      <c r="BR122" s="909"/>
      <c r="BS122" s="909"/>
      <c r="BT122" s="909"/>
      <c r="BU122" s="909"/>
      <c r="BV122" s="909">
        <v>9170288</v>
      </c>
      <c r="BW122" s="909"/>
      <c r="BX122" s="909"/>
      <c r="BY122" s="909"/>
      <c r="BZ122" s="909"/>
      <c r="CA122" s="909">
        <v>9060241</v>
      </c>
      <c r="CB122" s="909"/>
      <c r="CC122" s="909"/>
      <c r="CD122" s="909"/>
      <c r="CE122" s="909"/>
      <c r="CF122" s="910">
        <v>145.4</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53" t="s">
        <v>462</v>
      </c>
      <c r="DH122" s="854"/>
      <c r="DI122" s="854"/>
      <c r="DJ122" s="854"/>
      <c r="DK122" s="854"/>
      <c r="DL122" s="854" t="s">
        <v>464</v>
      </c>
      <c r="DM122" s="854"/>
      <c r="DN122" s="854"/>
      <c r="DO122" s="854"/>
      <c r="DP122" s="854"/>
      <c r="DQ122" s="854" t="s">
        <v>463</v>
      </c>
      <c r="DR122" s="854"/>
      <c r="DS122" s="854"/>
      <c r="DT122" s="854"/>
      <c r="DU122" s="854"/>
      <c r="DV122" s="860" t="s">
        <v>462</v>
      </c>
      <c r="DW122" s="860"/>
      <c r="DX122" s="860"/>
      <c r="DY122" s="860"/>
      <c r="DZ122" s="861"/>
    </row>
    <row r="123" spans="1:130" s="233" customFormat="1" ht="26.25" customHeight="1" x14ac:dyDescent="0.15">
      <c r="A123" s="884"/>
      <c r="B123" s="885"/>
      <c r="C123" s="881"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464</v>
      </c>
      <c r="AB123" s="844"/>
      <c r="AC123" s="844"/>
      <c r="AD123" s="844"/>
      <c r="AE123" s="845"/>
      <c r="AF123" s="846" t="s">
        <v>463</v>
      </c>
      <c r="AG123" s="844"/>
      <c r="AH123" s="844"/>
      <c r="AI123" s="844"/>
      <c r="AJ123" s="845"/>
      <c r="AK123" s="846" t="s">
        <v>462</v>
      </c>
      <c r="AL123" s="844"/>
      <c r="AM123" s="844"/>
      <c r="AN123" s="844"/>
      <c r="AO123" s="845"/>
      <c r="AP123" s="888" t="s">
        <v>463</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480</v>
      </c>
      <c r="BP123" s="942"/>
      <c r="BQ123" s="896">
        <v>13142178</v>
      </c>
      <c r="BR123" s="897"/>
      <c r="BS123" s="897"/>
      <c r="BT123" s="897"/>
      <c r="BU123" s="897"/>
      <c r="BV123" s="897">
        <v>13186190</v>
      </c>
      <c r="BW123" s="897"/>
      <c r="BX123" s="897"/>
      <c r="BY123" s="897"/>
      <c r="BZ123" s="897"/>
      <c r="CA123" s="897">
        <v>13320913</v>
      </c>
      <c r="CB123" s="897"/>
      <c r="CC123" s="897"/>
      <c r="CD123" s="897"/>
      <c r="CE123" s="897"/>
      <c r="CF123" s="812"/>
      <c r="CG123" s="813"/>
      <c r="CH123" s="813"/>
      <c r="CI123" s="813"/>
      <c r="CJ123" s="898"/>
      <c r="CK123" s="933"/>
      <c r="CL123" s="919"/>
      <c r="CM123" s="919"/>
      <c r="CN123" s="919"/>
      <c r="CO123" s="920"/>
      <c r="CP123" s="899" t="s">
        <v>481</v>
      </c>
      <c r="CQ123" s="900"/>
      <c r="CR123" s="900"/>
      <c r="CS123" s="900"/>
      <c r="CT123" s="900"/>
      <c r="CU123" s="900"/>
      <c r="CV123" s="900"/>
      <c r="CW123" s="900"/>
      <c r="CX123" s="900"/>
      <c r="CY123" s="900"/>
      <c r="CZ123" s="900"/>
      <c r="DA123" s="900"/>
      <c r="DB123" s="900"/>
      <c r="DC123" s="900"/>
      <c r="DD123" s="900"/>
      <c r="DE123" s="900"/>
      <c r="DF123" s="901"/>
      <c r="DG123" s="843" t="s">
        <v>463</v>
      </c>
      <c r="DH123" s="844"/>
      <c r="DI123" s="844"/>
      <c r="DJ123" s="844"/>
      <c r="DK123" s="845"/>
      <c r="DL123" s="846" t="s">
        <v>470</v>
      </c>
      <c r="DM123" s="844"/>
      <c r="DN123" s="844"/>
      <c r="DO123" s="844"/>
      <c r="DP123" s="845"/>
      <c r="DQ123" s="846" t="s">
        <v>470</v>
      </c>
      <c r="DR123" s="844"/>
      <c r="DS123" s="844"/>
      <c r="DT123" s="844"/>
      <c r="DU123" s="845"/>
      <c r="DV123" s="888" t="s">
        <v>470</v>
      </c>
      <c r="DW123" s="889"/>
      <c r="DX123" s="889"/>
      <c r="DY123" s="889"/>
      <c r="DZ123" s="890"/>
    </row>
    <row r="124" spans="1:130" s="233" customFormat="1" ht="26.25" customHeight="1" thickBot="1" x14ac:dyDescent="0.2">
      <c r="A124" s="884"/>
      <c r="B124" s="885"/>
      <c r="C124" s="881"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462</v>
      </c>
      <c r="AB124" s="844"/>
      <c r="AC124" s="844"/>
      <c r="AD124" s="844"/>
      <c r="AE124" s="845"/>
      <c r="AF124" s="846" t="s">
        <v>470</v>
      </c>
      <c r="AG124" s="844"/>
      <c r="AH124" s="844"/>
      <c r="AI124" s="844"/>
      <c r="AJ124" s="845"/>
      <c r="AK124" s="846" t="s">
        <v>470</v>
      </c>
      <c r="AL124" s="844"/>
      <c r="AM124" s="844"/>
      <c r="AN124" s="844"/>
      <c r="AO124" s="845"/>
      <c r="AP124" s="888" t="s">
        <v>463</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41.3</v>
      </c>
      <c r="BR124" s="895"/>
      <c r="BS124" s="895"/>
      <c r="BT124" s="895"/>
      <c r="BU124" s="895"/>
      <c r="BV124" s="895">
        <v>40.6</v>
      </c>
      <c r="BW124" s="895"/>
      <c r="BX124" s="895"/>
      <c r="BY124" s="895"/>
      <c r="BZ124" s="895"/>
      <c r="CA124" s="895">
        <v>30.6</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v>3484630</v>
      </c>
      <c r="DH124" s="828"/>
      <c r="DI124" s="828"/>
      <c r="DJ124" s="828"/>
      <c r="DK124" s="829"/>
      <c r="DL124" s="830" t="s">
        <v>182</v>
      </c>
      <c r="DM124" s="828"/>
      <c r="DN124" s="828"/>
      <c r="DO124" s="828"/>
      <c r="DP124" s="829"/>
      <c r="DQ124" s="830" t="s">
        <v>182</v>
      </c>
      <c r="DR124" s="828"/>
      <c r="DS124" s="828"/>
      <c r="DT124" s="828"/>
      <c r="DU124" s="829"/>
      <c r="DV124" s="912" t="s">
        <v>182</v>
      </c>
      <c r="DW124" s="913"/>
      <c r="DX124" s="913"/>
      <c r="DY124" s="913"/>
      <c r="DZ124" s="914"/>
    </row>
    <row r="125" spans="1:130" s="233" customFormat="1" ht="26.25" customHeight="1" x14ac:dyDescent="0.15">
      <c r="A125" s="884"/>
      <c r="B125" s="885"/>
      <c r="C125" s="881"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182</v>
      </c>
      <c r="AB125" s="844"/>
      <c r="AC125" s="844"/>
      <c r="AD125" s="844"/>
      <c r="AE125" s="845"/>
      <c r="AF125" s="846" t="s">
        <v>182</v>
      </c>
      <c r="AG125" s="844"/>
      <c r="AH125" s="844"/>
      <c r="AI125" s="844"/>
      <c r="AJ125" s="845"/>
      <c r="AK125" s="846" t="s">
        <v>182</v>
      </c>
      <c r="AL125" s="844"/>
      <c r="AM125" s="844"/>
      <c r="AN125" s="844"/>
      <c r="AO125" s="845"/>
      <c r="AP125" s="888" t="s">
        <v>182</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484</v>
      </c>
      <c r="CL125" s="916"/>
      <c r="CM125" s="916"/>
      <c r="CN125" s="916"/>
      <c r="CO125" s="917"/>
      <c r="CP125" s="924" t="s">
        <v>485</v>
      </c>
      <c r="CQ125" s="874"/>
      <c r="CR125" s="874"/>
      <c r="CS125" s="874"/>
      <c r="CT125" s="874"/>
      <c r="CU125" s="874"/>
      <c r="CV125" s="874"/>
      <c r="CW125" s="874"/>
      <c r="CX125" s="874"/>
      <c r="CY125" s="874"/>
      <c r="CZ125" s="874"/>
      <c r="DA125" s="874"/>
      <c r="DB125" s="874"/>
      <c r="DC125" s="874"/>
      <c r="DD125" s="874"/>
      <c r="DE125" s="874"/>
      <c r="DF125" s="875"/>
      <c r="DG125" s="925" t="s">
        <v>182</v>
      </c>
      <c r="DH125" s="906"/>
      <c r="DI125" s="906"/>
      <c r="DJ125" s="906"/>
      <c r="DK125" s="906"/>
      <c r="DL125" s="906" t="s">
        <v>182</v>
      </c>
      <c r="DM125" s="906"/>
      <c r="DN125" s="906"/>
      <c r="DO125" s="906"/>
      <c r="DP125" s="906"/>
      <c r="DQ125" s="906" t="s">
        <v>182</v>
      </c>
      <c r="DR125" s="906"/>
      <c r="DS125" s="906"/>
      <c r="DT125" s="906"/>
      <c r="DU125" s="906"/>
      <c r="DV125" s="907" t="s">
        <v>182</v>
      </c>
      <c r="DW125" s="907"/>
      <c r="DX125" s="907"/>
      <c r="DY125" s="907"/>
      <c r="DZ125" s="908"/>
    </row>
    <row r="126" spans="1:130" s="233" customFormat="1" ht="26.25" customHeight="1" thickBot="1" x14ac:dyDescent="0.2">
      <c r="A126" s="884"/>
      <c r="B126" s="885"/>
      <c r="C126" s="881"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182</v>
      </c>
      <c r="AB126" s="844"/>
      <c r="AC126" s="844"/>
      <c r="AD126" s="844"/>
      <c r="AE126" s="845"/>
      <c r="AF126" s="846" t="s">
        <v>182</v>
      </c>
      <c r="AG126" s="844"/>
      <c r="AH126" s="844"/>
      <c r="AI126" s="844"/>
      <c r="AJ126" s="845"/>
      <c r="AK126" s="846" t="s">
        <v>182</v>
      </c>
      <c r="AL126" s="844"/>
      <c r="AM126" s="844"/>
      <c r="AN126" s="844"/>
      <c r="AO126" s="845"/>
      <c r="AP126" s="888" t="s">
        <v>182</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81" t="s">
        <v>486</v>
      </c>
      <c r="CQ126" s="816"/>
      <c r="CR126" s="816"/>
      <c r="CS126" s="816"/>
      <c r="CT126" s="816"/>
      <c r="CU126" s="816"/>
      <c r="CV126" s="816"/>
      <c r="CW126" s="816"/>
      <c r="CX126" s="816"/>
      <c r="CY126" s="816"/>
      <c r="CZ126" s="816"/>
      <c r="DA126" s="816"/>
      <c r="DB126" s="816"/>
      <c r="DC126" s="816"/>
      <c r="DD126" s="816"/>
      <c r="DE126" s="816"/>
      <c r="DF126" s="817"/>
      <c r="DG126" s="853" t="s">
        <v>182</v>
      </c>
      <c r="DH126" s="854"/>
      <c r="DI126" s="854"/>
      <c r="DJ126" s="854"/>
      <c r="DK126" s="854"/>
      <c r="DL126" s="854" t="s">
        <v>182</v>
      </c>
      <c r="DM126" s="854"/>
      <c r="DN126" s="854"/>
      <c r="DO126" s="854"/>
      <c r="DP126" s="854"/>
      <c r="DQ126" s="854" t="s">
        <v>182</v>
      </c>
      <c r="DR126" s="854"/>
      <c r="DS126" s="854"/>
      <c r="DT126" s="854"/>
      <c r="DU126" s="854"/>
      <c r="DV126" s="860" t="s">
        <v>182</v>
      </c>
      <c r="DW126" s="860"/>
      <c r="DX126" s="860"/>
      <c r="DY126" s="860"/>
      <c r="DZ126" s="861"/>
    </row>
    <row r="127" spans="1:130" s="233" customFormat="1" ht="26.25" customHeight="1" x14ac:dyDescent="0.15">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182</v>
      </c>
      <c r="AB127" s="844"/>
      <c r="AC127" s="844"/>
      <c r="AD127" s="844"/>
      <c r="AE127" s="845"/>
      <c r="AF127" s="846" t="s">
        <v>182</v>
      </c>
      <c r="AG127" s="844"/>
      <c r="AH127" s="844"/>
      <c r="AI127" s="844"/>
      <c r="AJ127" s="845"/>
      <c r="AK127" s="846" t="s">
        <v>182</v>
      </c>
      <c r="AL127" s="844"/>
      <c r="AM127" s="844"/>
      <c r="AN127" s="844"/>
      <c r="AO127" s="845"/>
      <c r="AP127" s="888" t="s">
        <v>182</v>
      </c>
      <c r="AQ127" s="889"/>
      <c r="AR127" s="889"/>
      <c r="AS127" s="889"/>
      <c r="AT127" s="890"/>
      <c r="AU127" s="235"/>
      <c r="AV127" s="235"/>
      <c r="AW127" s="235"/>
      <c r="AX127" s="905" t="s">
        <v>488</v>
      </c>
      <c r="AY127" s="878"/>
      <c r="AZ127" s="878"/>
      <c r="BA127" s="878"/>
      <c r="BB127" s="878"/>
      <c r="BC127" s="878"/>
      <c r="BD127" s="878"/>
      <c r="BE127" s="879"/>
      <c r="BF127" s="877" t="s">
        <v>489</v>
      </c>
      <c r="BG127" s="878"/>
      <c r="BH127" s="878"/>
      <c r="BI127" s="878"/>
      <c r="BJ127" s="878"/>
      <c r="BK127" s="878"/>
      <c r="BL127" s="879"/>
      <c r="BM127" s="877" t="s">
        <v>490</v>
      </c>
      <c r="BN127" s="878"/>
      <c r="BO127" s="878"/>
      <c r="BP127" s="878"/>
      <c r="BQ127" s="878"/>
      <c r="BR127" s="878"/>
      <c r="BS127" s="879"/>
      <c r="BT127" s="877" t="s">
        <v>491</v>
      </c>
      <c r="BU127" s="878"/>
      <c r="BV127" s="878"/>
      <c r="BW127" s="878"/>
      <c r="BX127" s="878"/>
      <c r="BY127" s="878"/>
      <c r="BZ127" s="880"/>
      <c r="CA127" s="235"/>
      <c r="CB127" s="235"/>
      <c r="CC127" s="235"/>
      <c r="CD127" s="258"/>
      <c r="CE127" s="258"/>
      <c r="CF127" s="258"/>
      <c r="CG127" s="235"/>
      <c r="CH127" s="235"/>
      <c r="CI127" s="235"/>
      <c r="CJ127" s="257"/>
      <c r="CK127" s="918"/>
      <c r="CL127" s="919"/>
      <c r="CM127" s="919"/>
      <c r="CN127" s="919"/>
      <c r="CO127" s="920"/>
      <c r="CP127" s="881" t="s">
        <v>492</v>
      </c>
      <c r="CQ127" s="816"/>
      <c r="CR127" s="816"/>
      <c r="CS127" s="816"/>
      <c r="CT127" s="816"/>
      <c r="CU127" s="816"/>
      <c r="CV127" s="816"/>
      <c r="CW127" s="816"/>
      <c r="CX127" s="816"/>
      <c r="CY127" s="816"/>
      <c r="CZ127" s="816"/>
      <c r="DA127" s="816"/>
      <c r="DB127" s="816"/>
      <c r="DC127" s="816"/>
      <c r="DD127" s="816"/>
      <c r="DE127" s="816"/>
      <c r="DF127" s="817"/>
      <c r="DG127" s="853" t="s">
        <v>182</v>
      </c>
      <c r="DH127" s="854"/>
      <c r="DI127" s="854"/>
      <c r="DJ127" s="854"/>
      <c r="DK127" s="854"/>
      <c r="DL127" s="854" t="s">
        <v>182</v>
      </c>
      <c r="DM127" s="854"/>
      <c r="DN127" s="854"/>
      <c r="DO127" s="854"/>
      <c r="DP127" s="854"/>
      <c r="DQ127" s="854" t="s">
        <v>182</v>
      </c>
      <c r="DR127" s="854"/>
      <c r="DS127" s="854"/>
      <c r="DT127" s="854"/>
      <c r="DU127" s="854"/>
      <c r="DV127" s="860" t="s">
        <v>182</v>
      </c>
      <c r="DW127" s="860"/>
      <c r="DX127" s="860"/>
      <c r="DY127" s="860"/>
      <c r="DZ127" s="861"/>
    </row>
    <row r="128" spans="1:130" s="233" customFormat="1" ht="26.25" customHeight="1" thickBot="1" x14ac:dyDescent="0.2">
      <c r="A128" s="862" t="s">
        <v>493</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494</v>
      </c>
      <c r="X128" s="864"/>
      <c r="Y128" s="864"/>
      <c r="Z128" s="865"/>
      <c r="AA128" s="866">
        <v>123816</v>
      </c>
      <c r="AB128" s="867"/>
      <c r="AC128" s="867"/>
      <c r="AD128" s="867"/>
      <c r="AE128" s="868"/>
      <c r="AF128" s="869">
        <v>99097</v>
      </c>
      <c r="AG128" s="867"/>
      <c r="AH128" s="867"/>
      <c r="AI128" s="867"/>
      <c r="AJ128" s="868"/>
      <c r="AK128" s="869">
        <v>112241</v>
      </c>
      <c r="AL128" s="867"/>
      <c r="AM128" s="867"/>
      <c r="AN128" s="867"/>
      <c r="AO128" s="868"/>
      <c r="AP128" s="870"/>
      <c r="AQ128" s="871"/>
      <c r="AR128" s="871"/>
      <c r="AS128" s="871"/>
      <c r="AT128" s="872"/>
      <c r="AU128" s="235"/>
      <c r="AV128" s="235"/>
      <c r="AW128" s="235"/>
      <c r="AX128" s="873" t="s">
        <v>495</v>
      </c>
      <c r="AY128" s="874"/>
      <c r="AZ128" s="874"/>
      <c r="BA128" s="874"/>
      <c r="BB128" s="874"/>
      <c r="BC128" s="874"/>
      <c r="BD128" s="874"/>
      <c r="BE128" s="875"/>
      <c r="BF128" s="850" t="s">
        <v>182</v>
      </c>
      <c r="BG128" s="851"/>
      <c r="BH128" s="851"/>
      <c r="BI128" s="851"/>
      <c r="BJ128" s="851"/>
      <c r="BK128" s="851"/>
      <c r="BL128" s="876"/>
      <c r="BM128" s="850">
        <v>14.06</v>
      </c>
      <c r="BN128" s="851"/>
      <c r="BO128" s="851"/>
      <c r="BP128" s="851"/>
      <c r="BQ128" s="851"/>
      <c r="BR128" s="851"/>
      <c r="BS128" s="876"/>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5" t="s">
        <v>496</v>
      </c>
      <c r="CQ128" s="794"/>
      <c r="CR128" s="794"/>
      <c r="CS128" s="794"/>
      <c r="CT128" s="794"/>
      <c r="CU128" s="794"/>
      <c r="CV128" s="794"/>
      <c r="CW128" s="794"/>
      <c r="CX128" s="794"/>
      <c r="CY128" s="794"/>
      <c r="CZ128" s="794"/>
      <c r="DA128" s="794"/>
      <c r="DB128" s="794"/>
      <c r="DC128" s="794"/>
      <c r="DD128" s="794"/>
      <c r="DE128" s="794"/>
      <c r="DF128" s="795"/>
      <c r="DG128" s="856" t="s">
        <v>182</v>
      </c>
      <c r="DH128" s="857"/>
      <c r="DI128" s="857"/>
      <c r="DJ128" s="857"/>
      <c r="DK128" s="857"/>
      <c r="DL128" s="857" t="s">
        <v>182</v>
      </c>
      <c r="DM128" s="857"/>
      <c r="DN128" s="857"/>
      <c r="DO128" s="857"/>
      <c r="DP128" s="857"/>
      <c r="DQ128" s="857" t="s">
        <v>497</v>
      </c>
      <c r="DR128" s="857"/>
      <c r="DS128" s="857"/>
      <c r="DT128" s="857"/>
      <c r="DU128" s="857"/>
      <c r="DV128" s="858" t="s">
        <v>498</v>
      </c>
      <c r="DW128" s="858"/>
      <c r="DX128" s="858"/>
      <c r="DY128" s="858"/>
      <c r="DZ128" s="859"/>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499</v>
      </c>
      <c r="X129" s="841"/>
      <c r="Y129" s="841"/>
      <c r="Z129" s="842"/>
      <c r="AA129" s="843">
        <v>6307908</v>
      </c>
      <c r="AB129" s="844"/>
      <c r="AC129" s="844"/>
      <c r="AD129" s="844"/>
      <c r="AE129" s="845"/>
      <c r="AF129" s="846">
        <v>6613123</v>
      </c>
      <c r="AG129" s="844"/>
      <c r="AH129" s="844"/>
      <c r="AI129" s="844"/>
      <c r="AJ129" s="845"/>
      <c r="AK129" s="846">
        <v>6950965</v>
      </c>
      <c r="AL129" s="844"/>
      <c r="AM129" s="844"/>
      <c r="AN129" s="844"/>
      <c r="AO129" s="845"/>
      <c r="AP129" s="847"/>
      <c r="AQ129" s="848"/>
      <c r="AR129" s="848"/>
      <c r="AS129" s="848"/>
      <c r="AT129" s="849"/>
      <c r="AU129" s="236"/>
      <c r="AV129" s="236"/>
      <c r="AW129" s="236"/>
      <c r="AX129" s="815" t="s">
        <v>500</v>
      </c>
      <c r="AY129" s="816"/>
      <c r="AZ129" s="816"/>
      <c r="BA129" s="816"/>
      <c r="BB129" s="816"/>
      <c r="BC129" s="816"/>
      <c r="BD129" s="816"/>
      <c r="BE129" s="817"/>
      <c r="BF129" s="834" t="s">
        <v>182</v>
      </c>
      <c r="BG129" s="835"/>
      <c r="BH129" s="835"/>
      <c r="BI129" s="835"/>
      <c r="BJ129" s="835"/>
      <c r="BK129" s="835"/>
      <c r="BL129" s="836"/>
      <c r="BM129" s="834">
        <v>19.059999999999999</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698288</v>
      </c>
      <c r="AB130" s="844"/>
      <c r="AC130" s="844"/>
      <c r="AD130" s="844"/>
      <c r="AE130" s="845"/>
      <c r="AF130" s="846">
        <v>707748</v>
      </c>
      <c r="AG130" s="844"/>
      <c r="AH130" s="844"/>
      <c r="AI130" s="844"/>
      <c r="AJ130" s="845"/>
      <c r="AK130" s="846">
        <v>718792</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6.8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5609620</v>
      </c>
      <c r="AB131" s="828"/>
      <c r="AC131" s="828"/>
      <c r="AD131" s="828"/>
      <c r="AE131" s="829"/>
      <c r="AF131" s="830">
        <v>5905375</v>
      </c>
      <c r="AG131" s="828"/>
      <c r="AH131" s="828"/>
      <c r="AI131" s="828"/>
      <c r="AJ131" s="829"/>
      <c r="AK131" s="830">
        <v>6232173</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v>30.6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6.7128572650000002</v>
      </c>
      <c r="AB132" s="809"/>
      <c r="AC132" s="809"/>
      <c r="AD132" s="809"/>
      <c r="AE132" s="810"/>
      <c r="AF132" s="811">
        <v>7.4299430600000003</v>
      </c>
      <c r="AG132" s="809"/>
      <c r="AH132" s="809"/>
      <c r="AI132" s="809"/>
      <c r="AJ132" s="810"/>
      <c r="AK132" s="811">
        <v>6.3244072329999996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6.5</v>
      </c>
      <c r="AB133" s="788"/>
      <c r="AC133" s="788"/>
      <c r="AD133" s="788"/>
      <c r="AE133" s="789"/>
      <c r="AF133" s="787">
        <v>6.9</v>
      </c>
      <c r="AG133" s="788"/>
      <c r="AH133" s="788"/>
      <c r="AI133" s="788"/>
      <c r="AJ133" s="789"/>
      <c r="AK133" s="787">
        <v>6.8</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h5xNUu9i7iIhom5EMCcrFaj844vndklh5TLWboU0T0SpjyIZRJgGJfPRmcWwlbtsImyIwh1VdAFbWrvx0+8XA==" saltValue="G2T1Ai0DmQIOLvBOoTRJ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OuNKVLsh5oOICIVuURideuNw8UfWUFtOuQzkfrXvCfwTlgpqhhn93bj0pJtp8SnRqalGUZwxTxe2C44qweJZSw==" saltValue="hSRn4dFBrKIUBfKrWnJ8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k3MBGVRzW+ZPqFKYZBXBHT1C1kzrdatPsry3XF7mSIWG3pTeJH1h5Q/TU1e6Go/qM0ktfxUHVn0cG+H/gS6rQ==" saltValue="60aAqbi04VzqDU4xk1RJz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7"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8"/>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9" t="s">
        <v>517</v>
      </c>
      <c r="AL9" s="1200"/>
      <c r="AM9" s="1200"/>
      <c r="AN9" s="1201"/>
      <c r="AO9" s="284">
        <v>1956637</v>
      </c>
      <c r="AP9" s="284">
        <v>68302</v>
      </c>
      <c r="AQ9" s="285">
        <v>65075</v>
      </c>
      <c r="AR9" s="286">
        <v>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9" t="s">
        <v>518</v>
      </c>
      <c r="AL10" s="1200"/>
      <c r="AM10" s="1200"/>
      <c r="AN10" s="1201"/>
      <c r="AO10" s="287">
        <v>394632</v>
      </c>
      <c r="AP10" s="287">
        <v>13776</v>
      </c>
      <c r="AQ10" s="288">
        <v>8175</v>
      </c>
      <c r="AR10" s="289">
        <v>68.5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9" t="s">
        <v>519</v>
      </c>
      <c r="AL11" s="1200"/>
      <c r="AM11" s="1200"/>
      <c r="AN11" s="1201"/>
      <c r="AO11" s="287">
        <v>20607</v>
      </c>
      <c r="AP11" s="287">
        <v>719</v>
      </c>
      <c r="AQ11" s="288">
        <v>364</v>
      </c>
      <c r="AR11" s="289">
        <v>97.5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9" t="s">
        <v>520</v>
      </c>
      <c r="AL12" s="1200"/>
      <c r="AM12" s="1200"/>
      <c r="AN12" s="1201"/>
      <c r="AO12" s="287" t="s">
        <v>521</v>
      </c>
      <c r="AP12" s="287" t="s">
        <v>521</v>
      </c>
      <c r="AQ12" s="288">
        <v>18</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9" t="s">
        <v>522</v>
      </c>
      <c r="AL13" s="1200"/>
      <c r="AM13" s="1200"/>
      <c r="AN13" s="1201"/>
      <c r="AO13" s="287">
        <v>85692</v>
      </c>
      <c r="AP13" s="287">
        <v>2991</v>
      </c>
      <c r="AQ13" s="288">
        <v>2565</v>
      </c>
      <c r="AR13" s="289">
        <v>16.600000000000001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9" t="s">
        <v>523</v>
      </c>
      <c r="AL14" s="1200"/>
      <c r="AM14" s="1200"/>
      <c r="AN14" s="1201"/>
      <c r="AO14" s="287">
        <v>27564</v>
      </c>
      <c r="AP14" s="287">
        <v>962</v>
      </c>
      <c r="AQ14" s="288">
        <v>1231</v>
      </c>
      <c r="AR14" s="289">
        <v>-21.9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2" t="s">
        <v>524</v>
      </c>
      <c r="AL15" s="1203"/>
      <c r="AM15" s="1203"/>
      <c r="AN15" s="1204"/>
      <c r="AO15" s="287">
        <v>-178630</v>
      </c>
      <c r="AP15" s="287">
        <v>-6236</v>
      </c>
      <c r="AQ15" s="288">
        <v>-4456</v>
      </c>
      <c r="AR15" s="289">
        <v>39.9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2" t="s">
        <v>187</v>
      </c>
      <c r="AL16" s="1203"/>
      <c r="AM16" s="1203"/>
      <c r="AN16" s="1204"/>
      <c r="AO16" s="287">
        <v>2306502</v>
      </c>
      <c r="AP16" s="287">
        <v>80515</v>
      </c>
      <c r="AQ16" s="288">
        <v>72972</v>
      </c>
      <c r="AR16" s="289">
        <v>10.3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5" t="s">
        <v>529</v>
      </c>
      <c r="AL21" s="1206"/>
      <c r="AM21" s="1206"/>
      <c r="AN21" s="1207"/>
      <c r="AO21" s="300">
        <v>7.54</v>
      </c>
      <c r="AP21" s="301">
        <v>6.56</v>
      </c>
      <c r="AQ21" s="302">
        <v>0.98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5" t="s">
        <v>530</v>
      </c>
      <c r="AL22" s="1206"/>
      <c r="AM22" s="1206"/>
      <c r="AN22" s="1207"/>
      <c r="AO22" s="305">
        <v>100.7</v>
      </c>
      <c r="AP22" s="306">
        <v>97.1</v>
      </c>
      <c r="AQ22" s="307">
        <v>3.6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8" t="s">
        <v>531</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7"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8"/>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9" t="s">
        <v>534</v>
      </c>
      <c r="AL32" s="1190"/>
      <c r="AM32" s="1190"/>
      <c r="AN32" s="1191"/>
      <c r="AO32" s="315">
        <v>976404</v>
      </c>
      <c r="AP32" s="315">
        <v>34084</v>
      </c>
      <c r="AQ32" s="316">
        <v>32092</v>
      </c>
      <c r="AR32" s="317">
        <v>6.2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9" t="s">
        <v>535</v>
      </c>
      <c r="AL33" s="1190"/>
      <c r="AM33" s="1190"/>
      <c r="AN33" s="1191"/>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9" t="s">
        <v>536</v>
      </c>
      <c r="AL34" s="1190"/>
      <c r="AM34" s="1190"/>
      <c r="AN34" s="1191"/>
      <c r="AO34" s="315" t="s">
        <v>521</v>
      </c>
      <c r="AP34" s="315" t="s">
        <v>521</v>
      </c>
      <c r="AQ34" s="316" t="s">
        <v>521</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9" t="s">
        <v>537</v>
      </c>
      <c r="AL35" s="1190"/>
      <c r="AM35" s="1190"/>
      <c r="AN35" s="1191"/>
      <c r="AO35" s="315">
        <v>211474</v>
      </c>
      <c r="AP35" s="315">
        <v>7382</v>
      </c>
      <c r="AQ35" s="316">
        <v>8882</v>
      </c>
      <c r="AR35" s="317">
        <v>-16.899999999999999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9" t="s">
        <v>538</v>
      </c>
      <c r="AL36" s="1190"/>
      <c r="AM36" s="1190"/>
      <c r="AN36" s="1191"/>
      <c r="AO36" s="315">
        <v>37303</v>
      </c>
      <c r="AP36" s="315">
        <v>1302</v>
      </c>
      <c r="AQ36" s="316">
        <v>1893</v>
      </c>
      <c r="AR36" s="317">
        <v>-31.2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9" t="s">
        <v>539</v>
      </c>
      <c r="AL37" s="1190"/>
      <c r="AM37" s="1190"/>
      <c r="AN37" s="1191"/>
      <c r="AO37" s="315" t="s">
        <v>521</v>
      </c>
      <c r="AP37" s="315" t="s">
        <v>521</v>
      </c>
      <c r="AQ37" s="316">
        <v>971</v>
      </c>
      <c r="AR37" s="317" t="s">
        <v>521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2" t="s">
        <v>540</v>
      </c>
      <c r="AL38" s="1193"/>
      <c r="AM38" s="1193"/>
      <c r="AN38" s="1194"/>
      <c r="AO38" s="318" t="s">
        <v>521</v>
      </c>
      <c r="AP38" s="318" t="s">
        <v>521</v>
      </c>
      <c r="AQ38" s="319">
        <v>0</v>
      </c>
      <c r="AR38" s="307" t="s">
        <v>521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2" t="s">
        <v>541</v>
      </c>
      <c r="AL39" s="1193"/>
      <c r="AM39" s="1193"/>
      <c r="AN39" s="1194"/>
      <c r="AO39" s="315">
        <v>-112241</v>
      </c>
      <c r="AP39" s="315">
        <v>-3918</v>
      </c>
      <c r="AQ39" s="316">
        <v>-3104</v>
      </c>
      <c r="AR39" s="317">
        <v>26.2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9" t="s">
        <v>542</v>
      </c>
      <c r="AL40" s="1190"/>
      <c r="AM40" s="1190"/>
      <c r="AN40" s="1191"/>
      <c r="AO40" s="315">
        <v>-718792</v>
      </c>
      <c r="AP40" s="315">
        <v>-25091</v>
      </c>
      <c r="AQ40" s="316">
        <v>-27365</v>
      </c>
      <c r="AR40" s="317">
        <v>-8.3000000000000007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5" t="s">
        <v>299</v>
      </c>
      <c r="AL41" s="1196"/>
      <c r="AM41" s="1196"/>
      <c r="AN41" s="1197"/>
      <c r="AO41" s="315">
        <v>394148</v>
      </c>
      <c r="AP41" s="315">
        <v>13759</v>
      </c>
      <c r="AQ41" s="316">
        <v>13369</v>
      </c>
      <c r="AR41" s="317">
        <v>2.9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2" t="s">
        <v>512</v>
      </c>
      <c r="AN49" s="1184" t="s">
        <v>546</v>
      </c>
      <c r="AO49" s="1185"/>
      <c r="AP49" s="1185"/>
      <c r="AQ49" s="1185"/>
      <c r="AR49" s="118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3"/>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793079</v>
      </c>
      <c r="AN51" s="337">
        <v>25902</v>
      </c>
      <c r="AO51" s="338">
        <v>59.2</v>
      </c>
      <c r="AP51" s="339">
        <v>52191</v>
      </c>
      <c r="AQ51" s="340">
        <v>9.3000000000000007</v>
      </c>
      <c r="AR51" s="341">
        <v>49.9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295470</v>
      </c>
      <c r="AN52" s="345">
        <v>9650</v>
      </c>
      <c r="AO52" s="346">
        <v>64.599999999999994</v>
      </c>
      <c r="AP52" s="347">
        <v>24843</v>
      </c>
      <c r="AQ52" s="348">
        <v>-0.4</v>
      </c>
      <c r="AR52" s="349">
        <v>65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511342</v>
      </c>
      <c r="AN53" s="337">
        <v>16985</v>
      </c>
      <c r="AO53" s="338">
        <v>-34.4</v>
      </c>
      <c r="AP53" s="339">
        <v>47387</v>
      </c>
      <c r="AQ53" s="340">
        <v>-9.1999999999999993</v>
      </c>
      <c r="AR53" s="341">
        <v>-25.2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241626</v>
      </c>
      <c r="AN54" s="345">
        <v>8026</v>
      </c>
      <c r="AO54" s="346">
        <v>-16.8</v>
      </c>
      <c r="AP54" s="347">
        <v>24928</v>
      </c>
      <c r="AQ54" s="348">
        <v>0.3</v>
      </c>
      <c r="AR54" s="349">
        <v>-17.100000000000001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331515</v>
      </c>
      <c r="AN55" s="337">
        <v>11189</v>
      </c>
      <c r="AO55" s="338">
        <v>-34.1</v>
      </c>
      <c r="AP55" s="339">
        <v>51264</v>
      </c>
      <c r="AQ55" s="340">
        <v>8.1999999999999993</v>
      </c>
      <c r="AR55" s="341">
        <v>-42.3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159299</v>
      </c>
      <c r="AN56" s="345">
        <v>5377</v>
      </c>
      <c r="AO56" s="346">
        <v>-33</v>
      </c>
      <c r="AP56" s="347">
        <v>26040</v>
      </c>
      <c r="AQ56" s="348">
        <v>4.5</v>
      </c>
      <c r="AR56" s="349">
        <v>-37.5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950831</v>
      </c>
      <c r="AN57" s="337">
        <v>32703</v>
      </c>
      <c r="AO57" s="338">
        <v>192.3</v>
      </c>
      <c r="AP57" s="339">
        <v>52068</v>
      </c>
      <c r="AQ57" s="340">
        <v>1.6</v>
      </c>
      <c r="AR57" s="341">
        <v>190.7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572826</v>
      </c>
      <c r="AN58" s="345">
        <v>19702</v>
      </c>
      <c r="AO58" s="346">
        <v>266.39999999999998</v>
      </c>
      <c r="AP58" s="347">
        <v>26936</v>
      </c>
      <c r="AQ58" s="348">
        <v>3.4</v>
      </c>
      <c r="AR58" s="349">
        <v>263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321391</v>
      </c>
      <c r="AN59" s="337">
        <v>11219</v>
      </c>
      <c r="AO59" s="338">
        <v>-65.7</v>
      </c>
      <c r="AP59" s="339">
        <v>47161</v>
      </c>
      <c r="AQ59" s="340">
        <v>-9.4</v>
      </c>
      <c r="AR59" s="341">
        <v>-56.3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240440</v>
      </c>
      <c r="AN60" s="345">
        <v>8393</v>
      </c>
      <c r="AO60" s="346">
        <v>-57.4</v>
      </c>
      <c r="AP60" s="347">
        <v>24595</v>
      </c>
      <c r="AQ60" s="348">
        <v>-8.6999999999999993</v>
      </c>
      <c r="AR60" s="349">
        <v>-48.7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581632</v>
      </c>
      <c r="AN61" s="352">
        <v>19600</v>
      </c>
      <c r="AO61" s="353">
        <v>23.5</v>
      </c>
      <c r="AP61" s="354">
        <v>50014</v>
      </c>
      <c r="AQ61" s="355">
        <v>0.1</v>
      </c>
      <c r="AR61" s="341">
        <v>23.4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301932</v>
      </c>
      <c r="AN62" s="345">
        <v>10230</v>
      </c>
      <c r="AO62" s="346">
        <v>44.8</v>
      </c>
      <c r="AP62" s="347">
        <v>25468</v>
      </c>
      <c r="AQ62" s="348">
        <v>-0.2</v>
      </c>
      <c r="AR62" s="349">
        <v>45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8gGiAbnzYY5aXuuAI1lMU+jd3Rthsfu2kdEEvBAnP6Yt8u79mCNdxYGAdz337ZZZQjkEIiFz6ZblUIEZQlZEuA==" saltValue="XVt/G0h7yodS7xhC5nMV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VYeDnpJRtRCAsyTBcQ1zpA0qqBP4JMW7xYcdTTgnL978J3vVR4qM/VuMfdWYh2eOsE+TYE/bqwwD6AMm24TRHQ==" saltValue="5VAyJedjQgkhYyIbWMwA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USqn1e5Qa5abedrNL/ddps6lbb0TMApODOZHvm1tYCAnnjeprXBsvp1kshhexlfJgsEQC+R4gIc1XQWn1khe8A==" saltValue="A4dFOVBYVzx3Xi4s7urj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8" t="s">
        <v>3</v>
      </c>
      <c r="D47" s="1208"/>
      <c r="E47" s="1209"/>
      <c r="F47" s="11">
        <v>12.89</v>
      </c>
      <c r="G47" s="12">
        <v>13.25</v>
      </c>
      <c r="H47" s="12">
        <v>11.9</v>
      </c>
      <c r="I47" s="12">
        <v>12.75</v>
      </c>
      <c r="J47" s="13">
        <v>16.89</v>
      </c>
    </row>
    <row r="48" spans="2:10" ht="57.75" customHeight="1" x14ac:dyDescent="0.15">
      <c r="B48" s="14"/>
      <c r="C48" s="1210" t="s">
        <v>4</v>
      </c>
      <c r="D48" s="1210"/>
      <c r="E48" s="1211"/>
      <c r="F48" s="15">
        <v>3.66</v>
      </c>
      <c r="G48" s="16">
        <v>3.41</v>
      </c>
      <c r="H48" s="16">
        <v>4.33</v>
      </c>
      <c r="I48" s="16">
        <v>3.77</v>
      </c>
      <c r="J48" s="17">
        <v>6.41</v>
      </c>
    </row>
    <row r="49" spans="2:10" ht="57.75" customHeight="1" thickBot="1" x14ac:dyDescent="0.2">
      <c r="B49" s="18"/>
      <c r="C49" s="1212" t="s">
        <v>5</v>
      </c>
      <c r="D49" s="1212"/>
      <c r="E49" s="1213"/>
      <c r="F49" s="19" t="s">
        <v>567</v>
      </c>
      <c r="G49" s="20" t="s">
        <v>568</v>
      </c>
      <c r="H49" s="20" t="s">
        <v>569</v>
      </c>
      <c r="I49" s="20" t="s">
        <v>570</v>
      </c>
      <c r="J49" s="21">
        <v>4.8899999999999997</v>
      </c>
    </row>
    <row r="50" spans="2:10" x14ac:dyDescent="0.15"/>
  </sheetData>
  <sheetProtection algorithmName="SHA-512" hashValue="83dGYNPyMrk14Iz1WfpKE3wUOzIna7A3a83gYUY0eUcrQT6X3Ysfc2zfk5/lHs9KRxGJYFjzKZ4BxVkLIwM72g==" saltValue="ycmqfkGoPh3Qyyq9aMcc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小川町_政策推進課_豊田</cp:lastModifiedBy>
  <dcterms:modified xsi:type="dcterms:W3CDTF">2023-10-03T00:23:55Z</dcterms:modified>
</cp:coreProperties>
</file>