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s>
  <calcPr calcId="145621" calcMode="manual"/>
</workbook>
</file>

<file path=xl/calcChain.xml><?xml version="1.0" encoding="utf-8"?>
<calcChain xmlns="http://schemas.openxmlformats.org/spreadsheetml/2006/main">
  <c r="AO36" i="12" l="1"/>
  <c r="D36" i="12"/>
  <c r="BJ24" i="12"/>
  <c r="BB24" i="12"/>
  <c r="AT24" i="12"/>
  <c r="AM24" i="12"/>
  <c r="AF24" i="12"/>
  <c r="Y24" i="12"/>
  <c r="R24" i="12"/>
  <c r="K24" i="12"/>
  <c r="D24" i="12"/>
  <c r="AJ11" i="12"/>
  <c r="Y11" i="12"/>
  <c r="C11" i="12"/>
</calcChain>
</file>

<file path=xl/sharedStrings.xml><?xml version="1.0" encoding="utf-8"?>
<sst xmlns="http://schemas.openxmlformats.org/spreadsheetml/2006/main" count="16" uniqueCount="16">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</sst>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3567;&#24029;&#30010;&#12288;&#19979;&#27700;&#36947;&#12288;&#20844;&#20849;&#12305;02%20&#35519;&#26619;&#31080;&#65288;0529&#20462;&#2749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小川町</v>
          </cell>
        </row>
        <row r="5">
          <cell r="E5" t="str">
            <v>下水道事業</v>
          </cell>
          <cell r="K5" t="str">
            <v>小川町公共下水道事業</v>
          </cell>
        </row>
        <row r="21">
          <cell r="J21" t="str">
            <v>　</v>
          </cell>
        </row>
        <row r="22">
          <cell r="J22" t="str">
            <v>　</v>
          </cell>
        </row>
        <row r="23">
          <cell r="J23" t="str">
            <v>　</v>
          </cell>
        </row>
        <row r="24">
          <cell r="J24" t="str">
            <v>　</v>
          </cell>
        </row>
        <row r="25">
          <cell r="J25" t="str">
            <v>　</v>
          </cell>
        </row>
        <row r="26">
          <cell r="J26" t="str">
            <v>　</v>
          </cell>
        </row>
        <row r="27">
          <cell r="J27" t="str">
            <v>　</v>
          </cell>
        </row>
        <row r="28">
          <cell r="J28" t="str">
            <v>○</v>
          </cell>
        </row>
        <row r="29">
          <cell r="J29" t="str">
            <v>　</v>
          </cell>
        </row>
        <row r="364">
          <cell r="D364" t="str">
            <v>3町が所属する流域下水道で汚水処理を行っているため現行の運営体制を維持する。　公営企業会計へ移行作業中である。</v>
          </cell>
        </row>
        <row r="369">
          <cell r="D369" t="str">
            <v>将来的な財政規模、人口推移を見据えた上で、効率的な汚水処理ができるような整備計画の再検討が必要。人口減少にあわせて計画的な料金改定の実施が必要。</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
  <sheetViews>
    <sheetView tabSelected="1" view="pageBreakPreview" zoomScale="60" zoomScaleNormal="70" zoomScalePageLayoutView="40" workbookViewId="0">
      <selection activeCell="BD28" sqref="BD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8</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13</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tr">
        <f>IF(COUNTIF([1]回答表!E4,"*")&gt;0,[1]回答表!E4,"")</f>
        <v>小川町</v>
      </c>
      <c r="D11" s="158"/>
      <c r="E11" s="158"/>
      <c r="F11" s="158"/>
      <c r="G11" s="158"/>
      <c r="H11" s="158"/>
      <c r="I11" s="158"/>
      <c r="J11" s="158"/>
      <c r="K11" s="158"/>
      <c r="L11" s="158"/>
      <c r="M11" s="158"/>
      <c r="N11" s="158"/>
      <c r="O11" s="158"/>
      <c r="P11" s="158"/>
      <c r="Q11" s="158"/>
      <c r="R11" s="158"/>
      <c r="S11" s="158"/>
      <c r="T11" s="158"/>
      <c r="U11" s="158"/>
      <c r="V11" s="158"/>
      <c r="W11" s="158"/>
      <c r="X11" s="159"/>
      <c r="Y11" s="157" t="str">
        <f>IF(COUNTIF([1]回答表!E5,"*")&gt;0,[1]回答表!E5,"")</f>
        <v>下水道事業</v>
      </c>
      <c r="Z11" s="158"/>
      <c r="AA11" s="158"/>
      <c r="AB11" s="158"/>
      <c r="AC11" s="158"/>
      <c r="AD11" s="158"/>
      <c r="AE11" s="158"/>
      <c r="AF11" s="158"/>
      <c r="AG11" s="158"/>
      <c r="AH11" s="158"/>
      <c r="AI11" s="159"/>
      <c r="AJ11" s="166" t="str">
        <f>IF(COUNTIF([1]回答表!K5,"*")&gt;0,[1]回答表!K5,"")</f>
        <v>小川町公共下水道事業</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14" t="s">
        <v>14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96" t="s">
        <v>2</v>
      </c>
      <c r="E20" s="97"/>
      <c r="F20" s="97"/>
      <c r="G20" s="97"/>
      <c r="H20" s="97"/>
      <c r="I20" s="97"/>
      <c r="J20" s="98"/>
      <c r="K20" s="96" t="s">
        <v>3</v>
      </c>
      <c r="L20" s="97"/>
      <c r="M20" s="97"/>
      <c r="N20" s="97"/>
      <c r="O20" s="97"/>
      <c r="P20" s="97"/>
      <c r="Q20" s="98"/>
      <c r="R20" s="96" t="s">
        <v>9</v>
      </c>
      <c r="S20" s="97"/>
      <c r="T20" s="97"/>
      <c r="U20" s="97"/>
      <c r="V20" s="97"/>
      <c r="W20" s="97"/>
      <c r="X20" s="98"/>
      <c r="Y20" s="120" t="s">
        <v>10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1"/>
      <c r="BI20" s="48"/>
      <c r="BJ20" s="96" t="s">
        <v>15</v>
      </c>
      <c r="BK20" s="97"/>
      <c r="BL20" s="97"/>
      <c r="BM20" s="97"/>
      <c r="BN20" s="97"/>
      <c r="BO20" s="97"/>
      <c r="BP20" s="98"/>
      <c r="BQ20" s="56"/>
      <c r="BR20" s="47"/>
    </row>
    <row r="21" spans="1:70" ht="16.899999999999999"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4"/>
      <c r="BI21" s="48"/>
      <c r="BJ21" s="99"/>
      <c r="BK21" s="100"/>
      <c r="BL21" s="100"/>
      <c r="BM21" s="100"/>
      <c r="BN21" s="100"/>
      <c r="BO21" s="100"/>
      <c r="BP21" s="101"/>
      <c r="BQ21" s="56"/>
      <c r="BR21" s="47"/>
    </row>
    <row r="22" spans="1:70" ht="16.899999999999999"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9"/>
      <c r="BB22" s="132"/>
      <c r="BC22" s="133"/>
      <c r="BD22" s="133"/>
      <c r="BE22" s="133"/>
      <c r="BF22" s="133"/>
      <c r="BG22" s="133"/>
      <c r="BH22" s="134"/>
      <c r="BI22" s="21"/>
      <c r="BJ22" s="99"/>
      <c r="BK22" s="100"/>
      <c r="BL22" s="100"/>
      <c r="BM22" s="100"/>
      <c r="BN22" s="100"/>
      <c r="BO22" s="100"/>
      <c r="BP22" s="101"/>
      <c r="BQ22" s="56"/>
      <c r="BR22" s="47"/>
    </row>
    <row r="23" spans="1:70" ht="26.2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t="s">
        <v>4</v>
      </c>
      <c r="Z23" s="106"/>
      <c r="AA23" s="106"/>
      <c r="AB23" s="106"/>
      <c r="AC23" s="106"/>
      <c r="AD23" s="106"/>
      <c r="AE23" s="107"/>
      <c r="AF23" s="105" t="s">
        <v>5</v>
      </c>
      <c r="AG23" s="106"/>
      <c r="AH23" s="106"/>
      <c r="AI23" s="106"/>
      <c r="AJ23" s="106"/>
      <c r="AK23" s="106"/>
      <c r="AL23" s="107"/>
      <c r="AM23" s="105" t="s">
        <v>11</v>
      </c>
      <c r="AN23" s="106"/>
      <c r="AO23" s="106"/>
      <c r="AP23" s="106"/>
      <c r="AQ23" s="106"/>
      <c r="AR23" s="106"/>
      <c r="AS23" s="107"/>
      <c r="AT23" s="105" t="s">
        <v>12</v>
      </c>
      <c r="AU23" s="106"/>
      <c r="AV23" s="106"/>
      <c r="AW23" s="106"/>
      <c r="AX23" s="106"/>
      <c r="AY23" s="106"/>
      <c r="AZ23" s="107"/>
      <c r="BA23" s="49"/>
      <c r="BB23" s="135"/>
      <c r="BC23" s="136"/>
      <c r="BD23" s="136"/>
      <c r="BE23" s="136"/>
      <c r="BF23" s="136"/>
      <c r="BG23" s="136"/>
      <c r="BH23" s="137"/>
      <c r="BI23" s="21"/>
      <c r="BJ23" s="102"/>
      <c r="BK23" s="103"/>
      <c r="BL23" s="103"/>
      <c r="BM23" s="103"/>
      <c r="BN23" s="103"/>
      <c r="BO23" s="103"/>
      <c r="BP23" s="104"/>
      <c r="BQ23" s="56"/>
      <c r="BR23" s="47"/>
    </row>
    <row r="24" spans="1:70" ht="16.899999999999999" customHeight="1">
      <c r="A24" s="2"/>
      <c r="B24" s="2"/>
      <c r="C24" s="19"/>
      <c r="D24" s="78" t="str">
        <f>IF([1]回答表!J21="○","○","")</f>
        <v/>
      </c>
      <c r="E24" s="79"/>
      <c r="F24" s="79"/>
      <c r="G24" s="79"/>
      <c r="H24" s="79"/>
      <c r="I24" s="79"/>
      <c r="J24" s="80"/>
      <c r="K24" s="78" t="str">
        <f>IF([1]回答表!J22="○","○","")</f>
        <v/>
      </c>
      <c r="L24" s="79"/>
      <c r="M24" s="79"/>
      <c r="N24" s="79"/>
      <c r="O24" s="79"/>
      <c r="P24" s="79"/>
      <c r="Q24" s="80"/>
      <c r="R24" s="78" t="str">
        <f>IF([1]回答表!J23="○","○","")</f>
        <v/>
      </c>
      <c r="S24" s="79"/>
      <c r="T24" s="79"/>
      <c r="U24" s="79"/>
      <c r="V24" s="79"/>
      <c r="W24" s="79"/>
      <c r="X24" s="80"/>
      <c r="Y24" s="108" t="str">
        <f>IF([1]回答表!J24="○","○","")</f>
        <v/>
      </c>
      <c r="Z24" s="109"/>
      <c r="AA24" s="109"/>
      <c r="AB24" s="109"/>
      <c r="AC24" s="109"/>
      <c r="AD24" s="109"/>
      <c r="AE24" s="110"/>
      <c r="AF24" s="78" t="str">
        <f>IF([1]回答表!J25="○","○","")</f>
        <v/>
      </c>
      <c r="AG24" s="79"/>
      <c r="AH24" s="79"/>
      <c r="AI24" s="79"/>
      <c r="AJ24" s="79"/>
      <c r="AK24" s="79"/>
      <c r="AL24" s="80"/>
      <c r="AM24" s="78" t="str">
        <f>IF([1]回答表!J26="○","○","")</f>
        <v/>
      </c>
      <c r="AN24" s="79"/>
      <c r="AO24" s="79"/>
      <c r="AP24" s="79"/>
      <c r="AQ24" s="79"/>
      <c r="AR24" s="79"/>
      <c r="AS24" s="80"/>
      <c r="AT24" s="78" t="str">
        <f>IF([1]回答表!J27="○","○","")</f>
        <v/>
      </c>
      <c r="AU24" s="79"/>
      <c r="AV24" s="79"/>
      <c r="AW24" s="79"/>
      <c r="AX24" s="79"/>
      <c r="AY24" s="79"/>
      <c r="AZ24" s="80"/>
      <c r="BA24" s="49"/>
      <c r="BB24" s="84" t="str">
        <f>IF([1]回答表!J28="○","○","")</f>
        <v>○</v>
      </c>
      <c r="BC24" s="85"/>
      <c r="BD24" s="85"/>
      <c r="BE24" s="85"/>
      <c r="BF24" s="85"/>
      <c r="BG24" s="85"/>
      <c r="BH24" s="86"/>
      <c r="BI24" s="21"/>
      <c r="BJ24" s="87" t="str">
        <f>IF([1]回答表!J29="○","○","")</f>
        <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108"/>
      <c r="Z25" s="109"/>
      <c r="AA25" s="109"/>
      <c r="AB25" s="109"/>
      <c r="AC25" s="109"/>
      <c r="AD25" s="109"/>
      <c r="AE25" s="110"/>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111"/>
      <c r="Z26" s="112"/>
      <c r="AA26" s="112"/>
      <c r="AB26" s="112"/>
      <c r="AC26" s="112"/>
      <c r="AD26" s="112"/>
      <c r="AE26" s="113"/>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c r="A29" s="54"/>
      <c r="B29" s="5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54"/>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6.899999999999999" customHeight="1">
      <c r="D33" s="14"/>
      <c r="E33" s="14"/>
      <c r="F33" s="14"/>
      <c r="G33" s="14"/>
      <c r="H33" s="14"/>
      <c r="I33" s="14"/>
      <c r="J33" s="14"/>
      <c r="K33" s="14"/>
      <c r="L33" s="14"/>
      <c r="M33" s="14"/>
      <c r="N33" s="14"/>
      <c r="O33" s="14"/>
      <c r="P33" s="14"/>
      <c r="Q33" s="14"/>
      <c r="R33" s="14"/>
      <c r="S33" s="14"/>
      <c r="T33" s="14"/>
      <c r="U33" s="14"/>
      <c r="V33" s="14"/>
      <c r="W33" s="14"/>
    </row>
    <row r="34" spans="1:70" ht="16.899999999999999"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7"/>
    </row>
    <row r="35" spans="1:70" ht="16.899999999999999" customHeight="1">
      <c r="C35" s="28"/>
      <c r="D35" s="22" t="s">
        <v>6</v>
      </c>
      <c r="E35" s="29"/>
      <c r="F35" s="29"/>
      <c r="G35" s="29"/>
      <c r="H35" s="29"/>
      <c r="I35" s="29"/>
      <c r="J35" s="29"/>
      <c r="K35" s="29"/>
      <c r="L35" s="29"/>
      <c r="M35" s="29"/>
      <c r="N35" s="29"/>
      <c r="O35" s="29"/>
      <c r="P35" s="29"/>
      <c r="Q35" s="29"/>
      <c r="R35" s="29"/>
      <c r="S35" s="29"/>
      <c r="T35" s="29"/>
      <c r="U35" s="29"/>
      <c r="V35" s="29"/>
      <c r="W35" s="29"/>
      <c r="X35" s="30"/>
      <c r="Y35" s="30"/>
      <c r="Z35" s="30"/>
      <c r="AA35" s="31"/>
      <c r="AB35" s="31"/>
      <c r="AC35" s="31"/>
      <c r="AD35" s="31"/>
      <c r="AE35" s="31"/>
      <c r="AF35" s="31"/>
      <c r="AG35" s="31"/>
      <c r="AH35" s="31"/>
      <c r="AI35" s="31"/>
      <c r="AJ35" s="31"/>
      <c r="AK35" s="31"/>
      <c r="AL35" s="32"/>
      <c r="AM35" s="31"/>
      <c r="AN35" s="31"/>
      <c r="AO35" s="32" t="s">
        <v>7</v>
      </c>
      <c r="AP35" s="31"/>
      <c r="AQ35" s="31"/>
      <c r="AR35" s="31"/>
      <c r="AS35" s="31"/>
      <c r="AT35" s="31"/>
      <c r="AU35" s="31"/>
      <c r="AV35" s="31"/>
      <c r="AW35" s="31"/>
      <c r="AX35" s="31"/>
      <c r="AY35" s="31"/>
      <c r="AZ35" s="33"/>
      <c r="BA35" s="33"/>
      <c r="BB35" s="33"/>
      <c r="BC35" s="33"/>
      <c r="BD35" s="31"/>
      <c r="BE35" s="31"/>
      <c r="BF35" s="31"/>
      <c r="BG35" s="31"/>
      <c r="BH35" s="31"/>
      <c r="BI35" s="31"/>
      <c r="BJ35" s="31"/>
      <c r="BK35" s="31"/>
      <c r="BL35" s="31"/>
      <c r="BM35" s="31"/>
      <c r="BN35" s="31"/>
      <c r="BO35" s="31"/>
      <c r="BP35" s="34"/>
      <c r="BQ35" s="35"/>
    </row>
    <row r="36" spans="1:70" ht="16.899999999999999" customHeight="1">
      <c r="C36" s="28"/>
      <c r="D36" s="60" t="str">
        <f>IF([1]回答表!J28="○",[1]回答表!D364," ")</f>
        <v>3町が所属する流域下水道で汚水処理を行っているため現行の運営体制を維持する。　公営企業会計へ移行作業中である。</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36"/>
      <c r="AO36" s="69" t="str">
        <f>IF([1]回答表!J28="○",[1]回答表!D369," ")</f>
        <v>将来的な財政規模、人口推移を見据えた上で、効率的な汚水処理ができるような整備計画の再検討が必要。人口減少にあわせて計画的な料金改定の実施が必要。</v>
      </c>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5"/>
      <c r="AN39" s="36"/>
      <c r="AO39" s="7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35"/>
    </row>
    <row r="40" spans="1:70" ht="16.899999999999999" customHeight="1">
      <c r="C40" s="28"/>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5"/>
      <c r="AN40" s="36"/>
      <c r="AO40" s="72"/>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35"/>
    </row>
    <row r="41" spans="1:70" ht="16.899999999999999" customHeight="1">
      <c r="C41" s="28"/>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8"/>
      <c r="AN41" s="36"/>
      <c r="AO41" s="75"/>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7"/>
      <c r="BQ41" s="35"/>
    </row>
    <row r="42" spans="1:70" ht="16.899999999999999" customHeight="1">
      <c r="C42" s="37"/>
      <c r="D42" s="38"/>
      <c r="E42" s="38"/>
      <c r="F42" s="38"/>
      <c r="G42" s="38"/>
      <c r="H42" s="38"/>
      <c r="I42" s="38"/>
      <c r="J42" s="38"/>
      <c r="K42" s="38"/>
      <c r="L42" s="38"/>
      <c r="M42" s="38"/>
      <c r="N42" s="38"/>
      <c r="O42" s="38"/>
      <c r="P42" s="38"/>
      <c r="Q42" s="38"/>
      <c r="R42" s="38"/>
      <c r="S42" s="38"/>
      <c r="T42" s="38"/>
      <c r="U42" s="38"/>
      <c r="V42" s="38"/>
      <c r="W42" s="38"/>
      <c r="X42" s="39"/>
      <c r="Y42" s="39"/>
      <c r="Z42" s="39"/>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row>
    <row r="43" spans="1:70" ht="16.899999999999999"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6.899999999999999" customHeight="1">
      <c r="A44" s="2"/>
      <c r="B44" s="5"/>
      <c r="C44" s="44"/>
      <c r="D44" s="45"/>
      <c r="E44" s="45"/>
      <c r="F44" s="45"/>
      <c r="G44" s="45"/>
      <c r="H44" s="45"/>
      <c r="I44" s="45"/>
      <c r="J44" s="45"/>
      <c r="K44" s="45"/>
      <c r="L44" s="45"/>
      <c r="M44" s="45"/>
      <c r="N44" s="45"/>
      <c r="O44" s="45"/>
      <c r="P44" s="45"/>
      <c r="Q44" s="45"/>
      <c r="R44" s="45"/>
      <c r="S44" s="45"/>
      <c r="T44" s="45"/>
      <c r="U44" s="45"/>
      <c r="V44" s="45"/>
      <c r="W44" s="45"/>
      <c r="X44" s="44"/>
      <c r="Y44" s="44"/>
      <c r="Z44" s="44"/>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4"/>
      <c r="BR44"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6:AM41"/>
    <mergeCell ref="AO36:BP41"/>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青木 敏浩</cp:lastModifiedBy>
  <cp:lastPrinted>2017-04-07T06:12:14Z</cp:lastPrinted>
  <dcterms:created xsi:type="dcterms:W3CDTF">2016-02-29T11:30:48Z</dcterms:created>
  <dcterms:modified xsi:type="dcterms:W3CDTF">2017-08-08T08:40:12Z</dcterms:modified>
</cp:coreProperties>
</file>